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1"/>
  </bookViews>
  <sheets>
    <sheet name="год" sheetId="1" r:id="rId1"/>
    <sheet name="квартал" sheetId="2" r:id="rId2"/>
    <sheet name="числ для школ" sheetId="3" r:id="rId3"/>
    <sheet name="Лист1" sheetId="4" r:id="rId4"/>
    <sheet name="Лист2" sheetId="5" r:id="rId5"/>
    <sheet name="Лист3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__1Excel_BuiltIn_Print_Area_1">'[1]225 мест, обл'!#REF!</definedName>
    <definedName name="___2Excel_BuiltIn_Print_Area_2">'[1]226 мест, обл'!#REF!</definedName>
    <definedName name="___3Excel_BuiltIn_Print_Area_3">'[1]340 мест, обл'!#REF!</definedName>
    <definedName name="___col1">#REF!</definedName>
    <definedName name="___col10">#REF!</definedName>
    <definedName name="___col11">#REF!</definedName>
    <definedName name="___col12">#REF!</definedName>
    <definedName name="___col13">#REF!</definedName>
    <definedName name="___col14">#REF!</definedName>
    <definedName name="___col15">#REF!</definedName>
    <definedName name="___col16">#REF!</definedName>
    <definedName name="___col17">#REF!</definedName>
    <definedName name="___col18">#REF!</definedName>
    <definedName name="___col19">#REF!</definedName>
    <definedName name="___col2">#REF!</definedName>
    <definedName name="___col20">#REF!</definedName>
    <definedName name="___col21">#REF!</definedName>
    <definedName name="___col22">#REF!</definedName>
    <definedName name="___col23">#REF!</definedName>
    <definedName name="___col24">#REF!</definedName>
    <definedName name="___col25">#REF!</definedName>
    <definedName name="___col26">#REF!</definedName>
    <definedName name="___col27">#REF!</definedName>
    <definedName name="___col3">#REF!</definedName>
    <definedName name="___col4">#REF!</definedName>
    <definedName name="___col5">#REF!</definedName>
    <definedName name="___col6">#REF!</definedName>
    <definedName name="___col7">#REF!</definedName>
    <definedName name="___col8">#REF!</definedName>
    <definedName name="___col9">#REF!</definedName>
    <definedName name="___End1">#REF!</definedName>
    <definedName name="___End10">#REF!</definedName>
    <definedName name="___End2">#REF!</definedName>
    <definedName name="___End3">#REF!</definedName>
    <definedName name="___End4">#REF!</definedName>
    <definedName name="___End5">#REF!</definedName>
    <definedName name="___End6">#REF!</definedName>
    <definedName name="___End7">#REF!</definedName>
    <definedName name="___End8">#REF!</definedName>
    <definedName name="___End9">#REF!</definedName>
    <definedName name="__1Excel_BuiltIn_Print_Area_1">'[2]225 мест, обл'!#REF!</definedName>
    <definedName name="__2Excel_BuiltIn_Print_Area_2">'[2]226 мест, обл'!#REF!</definedName>
    <definedName name="__3Excel_BuiltIn_Print_Area_3">'[2]340 мест, обл'!#REF!</definedName>
    <definedName name="__col1">#REF!</definedName>
    <definedName name="__col10">#REF!</definedName>
    <definedName name="__col11">#REF!</definedName>
    <definedName name="__col12">#REF!</definedName>
    <definedName name="__col13">#REF!</definedName>
    <definedName name="__col14">#REF!</definedName>
    <definedName name="__col15">#REF!</definedName>
    <definedName name="__col16">#REF!</definedName>
    <definedName name="__col17">#REF!</definedName>
    <definedName name="__col18">#REF!</definedName>
    <definedName name="__col19">#REF!</definedName>
    <definedName name="__col2">#REF!</definedName>
    <definedName name="__col20">#REF!</definedName>
    <definedName name="__col21">#REF!</definedName>
    <definedName name="__col22">#REF!</definedName>
    <definedName name="__col23">#REF!</definedName>
    <definedName name="__col24">#REF!</definedName>
    <definedName name="__col25">#REF!</definedName>
    <definedName name="__col26">#REF!</definedName>
    <definedName name="__col27">#REF!</definedName>
    <definedName name="__col3">#REF!</definedName>
    <definedName name="__col4">#REF!</definedName>
    <definedName name="__col5">#REF!</definedName>
    <definedName name="__col6">#REF!</definedName>
    <definedName name="__col7">#REF!</definedName>
    <definedName name="__col8">#REF!</definedName>
    <definedName name="__col9">#REF!</definedName>
    <definedName name="__End1">#REF!</definedName>
    <definedName name="__End10">#REF!</definedName>
    <definedName name="__End2">#REF!</definedName>
    <definedName name="__End3">#REF!</definedName>
    <definedName name="__End4">#REF!</definedName>
    <definedName name="__End5">#REF!</definedName>
    <definedName name="__End6">#REF!</definedName>
    <definedName name="__End7">#REF!</definedName>
    <definedName name="__End8">#REF!</definedName>
    <definedName name="__End9">#REF!</definedName>
    <definedName name="_1Excel_BuiltIn_Print_Area_1">'[1]225 мест, обл'!#REF!</definedName>
    <definedName name="_2Excel_BuiltIn_Print_Area_2">'[1]226 мест, обл'!#REF!</definedName>
    <definedName name="_3Excel_BuiltIn_Print_Area_3">'[1]340 мест, обл'!#REF!</definedName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fn.BAHTTEXT" hidden="1">#NAME?</definedName>
    <definedName name="_xlfn.IFERROR" hidden="1">#NAME?</definedName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olnn10">#REF!</definedName>
    <definedName name="colnn11">#REF!</definedName>
    <definedName name="colnn12">#REF!</definedName>
    <definedName name="colnn13">#REF!</definedName>
    <definedName name="colnn14">#REF!</definedName>
    <definedName name="colnn15">#REF!</definedName>
    <definedName name="colnn16">#REF!</definedName>
    <definedName name="colnn17">#REF!</definedName>
    <definedName name="colnn18">#REF!</definedName>
    <definedName name="colnn19">#REF!</definedName>
    <definedName name="colnn20">#REF!</definedName>
    <definedName name="colnn21">#REF!</definedName>
    <definedName name="colnn22">#REF!</definedName>
    <definedName name="colnn23">#REF!</definedName>
    <definedName name="colnn24">#REF!</definedName>
    <definedName name="colnn25">#REF!</definedName>
    <definedName name="colnn26">#REF!</definedName>
    <definedName name="colnn27">#REF!</definedName>
    <definedName name="colnn4">#REF!</definedName>
    <definedName name="colnn5">#REF!</definedName>
    <definedName name="colnn6">#REF!</definedName>
    <definedName name="colnn7">#REF!</definedName>
    <definedName name="colnn8">#REF!</definedName>
    <definedName name="colnn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Excel_BuiltIn_Print_Area">'[1]212,221,222 мест, обл'!#REF!</definedName>
    <definedName name="Excel_BuiltIn_Print_Area1">'[1]225 мест, обл'!#REF!</definedName>
    <definedName name="Excel_BuiltIn_Print_Area2">'[1]226 мест, обл'!#REF!</definedName>
    <definedName name="Excel_BuiltIn_Print_Area3">'[1]340 мест, обл'!#REF!</definedName>
    <definedName name="Excel_BuiltIn_Print_Area_1">'[1]223'!#REF!</definedName>
    <definedName name="Excel_BuiltIn_Print_Area_10">#REF!</definedName>
    <definedName name="Excel_BuiltIn_Print_Area_13">#REF!</definedName>
    <definedName name="Excel_BuiltIn_Print_Area_2">'[3]223'!#REF!</definedName>
    <definedName name="Excel_BuiltIn_Print_Area_8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  <definedName name="алла">'[1]225 мест, обл'!#REF!</definedName>
    <definedName name="дожЩо.жо">#REF!</definedName>
    <definedName name="зп">'[4]340 мест, обл'!#REF!</definedName>
    <definedName name="леха">#REF!</definedName>
    <definedName name="_xlnm.Print_Area" localSheetId="0">'год'!$A$2:$AG$43</definedName>
    <definedName name="_xlnm.Print_Area" localSheetId="1">'квартал'!$A$1:$AH$41</definedName>
    <definedName name="_xlnm.Print_Area" localSheetId="2">'числ для школ'!$A$1:$Q$29</definedName>
    <definedName name="од.шо.до">#REF!</definedName>
  </definedNames>
  <calcPr fullCalcOnLoad="1"/>
</workbook>
</file>

<file path=xl/sharedStrings.xml><?xml version="1.0" encoding="utf-8"?>
<sst xmlns="http://schemas.openxmlformats.org/spreadsheetml/2006/main" count="218" uniqueCount="135">
  <si>
    <t>(подпись)</t>
  </si>
  <si>
    <t>(расшифровка подписи)</t>
  </si>
  <si>
    <t>Наименование муниципального учреждения (обособленного подразделения)</t>
  </si>
  <si>
    <t>1. Наименование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</si>
  <si>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</si>
  <si>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</si>
  <si>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</si>
  <si>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</si>
  <si>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</si>
  <si>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Категория потребителей
_______
(наимено- вание показа- теля)</t>
  </si>
  <si>
    <t>Виды образовательных программ
_______
(наимено- вание показа- теля)</t>
  </si>
  <si>
    <t>Направленность образовательной программы
_______
(наимено- вание показа- теля)</t>
  </si>
  <si>
    <t>Формы образования и формы реализации образовательных программ
_______
(наимено- вание показа- теля)</t>
  </si>
  <si>
    <t xml:space="preserve">
_______
(наимено- вание показа- теля)</t>
  </si>
  <si>
    <t>наименование показателя</t>
  </si>
  <si>
    <t>единица измерения по ОКЕИ</t>
  </si>
  <si>
    <t>наимено-вание</t>
  </si>
  <si>
    <t>код</t>
  </si>
  <si>
    <t/>
  </si>
  <si>
    <t>Показатель объема муниципальной услуги</t>
  </si>
  <si>
    <t>Отчет о выполнении муниципального задания за______________</t>
  </si>
  <si>
    <t>Утверждено в муниципальном задании</t>
  </si>
  <si>
    <t>Исполнено за отчетный период</t>
  </si>
  <si>
    <t>Отклонение</t>
  </si>
  <si>
    <t>Причины отклонения</t>
  </si>
  <si>
    <t>Заполняется по каждому виду услуг, утвержденному в муниципальном задании учреждения</t>
  </si>
  <si>
    <t>(за 1квартал, 6 месяцев, 9 месяцев)</t>
  </si>
  <si>
    <t>*</t>
  </si>
  <si>
    <t>Руководитель учреждения</t>
  </si>
  <si>
    <t>(за год)</t>
  </si>
  <si>
    <t>СОГЛАСОВАНО</t>
  </si>
  <si>
    <t>Заместитель начальника МКУ "Управление образования"</t>
  </si>
  <si>
    <t>"_____"</t>
  </si>
  <si>
    <t xml:space="preserve"> Показатели, характеризующие качество муниципальной услуги:*</t>
  </si>
  <si>
    <t xml:space="preserve"> Показатели, характеризующие объем муниципальной услуги:*</t>
  </si>
  <si>
    <t>М.П.</t>
  </si>
  <si>
    <t>Экономист</t>
  </si>
  <si>
    <t>СОГЛАСОВАНО:</t>
  </si>
  <si>
    <t>ПРОВЕРЕНО:</t>
  </si>
  <si>
    <t>Наименование муниципальной услуги</t>
  </si>
  <si>
    <t>Приложение № 1</t>
  </si>
  <si>
    <t>Направленность образовательной программы
_______
(наимено- вание показателя)</t>
  </si>
  <si>
    <t>Категория потребителей
_______
(наимено- вание показателя)</t>
  </si>
  <si>
    <t>Востряков Н.А.</t>
  </si>
  <si>
    <t>Организация отдыха детей и молодежи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</si>
  <si>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</si>
  <si>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</si>
  <si>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</si>
  <si>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</si>
  <si>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Очная</t>
  </si>
  <si>
    <t>Оздоровительная кампания не началась</t>
  </si>
  <si>
    <t>МАОУ СОШ № 76</t>
  </si>
  <si>
    <t>801012О.99.0.БА82АА00001</t>
  </si>
  <si>
    <t>Реализация адаптированных основных общеобразовательных программ начального общего образования</t>
  </si>
  <si>
    <t>920700О.99.0.АЗ22АА01001</t>
  </si>
  <si>
    <t>в каникулярное время с дневным пребыванием</t>
  </si>
  <si>
    <t>в каникулярное время с круглосуточным пребыванием</t>
  </si>
  <si>
    <t>801012О.99.0.БА81АЭ92001</t>
  </si>
  <si>
    <t>число обучающихся</t>
  </si>
  <si>
    <t>человек</t>
  </si>
  <si>
    <t>количество человек</t>
  </si>
  <si>
    <t>чел</t>
  </si>
  <si>
    <t>802111О.99.0.БА96АЮ58001</t>
  </si>
  <si>
    <t>802111О.99.0.БА96АГ00000</t>
  </si>
  <si>
    <t>адаптиро- ваннаяя образо- вательная программа</t>
  </si>
  <si>
    <t>обучаю- щиеся с ограни- ченными возмож- ностями здоровья (ОВЗ)</t>
  </si>
  <si>
    <t>не указано</t>
  </si>
  <si>
    <t>очная</t>
  </si>
  <si>
    <t>802112О.99.0.ББ11АП76001</t>
  </si>
  <si>
    <t>перевод на АООП обучающихся по заявлениям родителей</t>
  </si>
  <si>
    <t>перевод на АООП обучающихся по заявлениям родителей, зачисление в школу по заявлению родителей</t>
  </si>
  <si>
    <t>Отчет о выполнении муниципального задания за_____1 квартал__2021 года</t>
  </si>
  <si>
    <t>По данному уровню образования увеличение количества обучающихся планируется с 1 сентября 2021 г.</t>
  </si>
  <si>
    <t>920700О.99.0.АЗ22АА00001</t>
  </si>
  <si>
    <t>Количество обучающихся МАОУ СОШ № 76 в 2021 г.</t>
  </si>
  <si>
    <t>31.04.2021</t>
  </si>
  <si>
    <t>1 А</t>
  </si>
  <si>
    <t>1 Б</t>
  </si>
  <si>
    <t>1 В</t>
  </si>
  <si>
    <t>1 Г</t>
  </si>
  <si>
    <t>2 А</t>
  </si>
  <si>
    <t>2 Б</t>
  </si>
  <si>
    <t>2 В</t>
  </si>
  <si>
    <t xml:space="preserve">2 Г </t>
  </si>
  <si>
    <t>3 А</t>
  </si>
  <si>
    <t>3 Б</t>
  </si>
  <si>
    <t>3 В</t>
  </si>
  <si>
    <t>3 Г</t>
  </si>
  <si>
    <t>4 А</t>
  </si>
  <si>
    <t>4 Б</t>
  </si>
  <si>
    <t>4 В</t>
  </si>
  <si>
    <t>4 Г</t>
  </si>
  <si>
    <t>ВСЕГО
1-4 классы</t>
  </si>
  <si>
    <t>Без АООП (ОВЗ)</t>
  </si>
  <si>
    <t>АООП (ОВЗ)</t>
  </si>
  <si>
    <t>5 А</t>
  </si>
  <si>
    <t>5 Б</t>
  </si>
  <si>
    <t>5 В</t>
  </si>
  <si>
    <t>5 Г</t>
  </si>
  <si>
    <t>6 А</t>
  </si>
  <si>
    <t>6 Б</t>
  </si>
  <si>
    <t>6 В</t>
  </si>
  <si>
    <t>6 Г</t>
  </si>
  <si>
    <t>7 А</t>
  </si>
  <si>
    <t>7 Б</t>
  </si>
  <si>
    <t>7 В</t>
  </si>
  <si>
    <t>7 Г</t>
  </si>
  <si>
    <t>8 А</t>
  </si>
  <si>
    <t>8 Б</t>
  </si>
  <si>
    <t>8 В</t>
  </si>
  <si>
    <t>8 Г</t>
  </si>
  <si>
    <t>9 А</t>
  </si>
  <si>
    <t>9 Б</t>
  </si>
  <si>
    <t>9 В</t>
  </si>
  <si>
    <t>9 Г</t>
  </si>
  <si>
    <t>ВСЕГО
5 - 9 классы</t>
  </si>
  <si>
    <t>10 А</t>
  </si>
  <si>
    <t>10 Б</t>
  </si>
  <si>
    <t xml:space="preserve">11 А </t>
  </si>
  <si>
    <t>11 Б</t>
  </si>
  <si>
    <t>ВСЕГО
10 - 11 классы</t>
  </si>
  <si>
    <t>Общее
кол-во</t>
  </si>
  <si>
    <t>Общее количество</t>
  </si>
  <si>
    <t>Итоговые значения по количеству обучающихся в 2021 году</t>
  </si>
  <si>
    <t>1 квартал</t>
  </si>
  <si>
    <t>6 месяцев</t>
  </si>
  <si>
    <t>9 месяцев</t>
  </si>
  <si>
    <t>1 год</t>
  </si>
  <si>
    <t>АООП (ОВЗ)1-4 кл.</t>
  </si>
  <si>
    <t>1-4 классы</t>
  </si>
  <si>
    <t>Директор МАОУ СОШ № 76                      Н.А. Востряков</t>
  </si>
  <si>
    <t>АООП (ОВЗ)5-9 кл.</t>
  </si>
  <si>
    <t>5-9 классы</t>
  </si>
  <si>
    <t>10-11 класс</t>
  </si>
  <si>
    <t>Значение показателя объема муниципальной услуги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</si>
</sst>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\&gt;\a\a\.\a\a\a\.\a"/>
    <numFmt numFmtId="186" formatCode="\&gt;\a\a\a\a\a\a\a\a\a\a\a\a\a\a\a\a\a\a\a\a\a\a\a\a\a\a\a\a\a\a\a\a\a\a\a\a\a\a\a\a\a\a\a\a\a"/>
    <numFmt numFmtId="187" formatCode="\2"/>
    <numFmt numFmtId="188" formatCode="0.000"/>
    <numFmt numFmtId="189" formatCode="0000000"/>
    <numFmt numFmtId="190" formatCode="\&gt;\a\a\a\a\a\a"/>
    <numFmt numFmtId="191" formatCode="\1"/>
    <numFmt numFmtId="192" formatCode="_-* #,##0_р_._-;\-* #,##0_р_._-;_-* &quot;-&quot;??_р_._-;_-@_-"/>
    <numFmt numFmtId="193" formatCode="0.000000000"/>
    <numFmt numFmtId="194" formatCode="0.00;[Red]0.00"/>
  </numFmts>
  <fonts count="67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Liberation Serif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sz val="2"/>
      <name val="Calibri"/>
      <family val="2"/>
    </font>
    <font>
      <i/>
      <sz val="2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Arial Cyr"/>
      <family val="0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Calibri"/>
      <family val="2"/>
    </font>
    <font>
      <b/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1" applyNumberFormat="0" applyAlignment="0" applyProtection="0"/>
    <xf numFmtId="0" fontId="15" fillId="22" borderId="2" applyNumberFormat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23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27" borderId="1" applyNumberFormat="0" applyAlignment="0" applyProtection="0"/>
    <xf numFmtId="0" fontId="22" fillId="0" borderId="6" applyNumberFormat="0" applyFill="0" applyAlignment="0" applyProtection="0"/>
    <xf numFmtId="0" fontId="23" fillId="33" borderId="0" applyNumberFormat="0" applyBorder="0" applyAlignment="0" applyProtection="0"/>
    <xf numFmtId="0" fontId="1" fillId="20" borderId="7" applyNumberFormat="0" applyFont="0" applyAlignment="0" applyProtection="0"/>
    <xf numFmtId="0" fontId="24" fillId="29" borderId="8" applyNumberFormat="0" applyAlignment="0" applyProtection="0"/>
    <xf numFmtId="0" fontId="2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11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21" fillId="7" borderId="1" applyNumberFormat="0" applyAlignment="0" applyProtection="0"/>
    <xf numFmtId="0" fontId="24" fillId="38" borderId="8" applyNumberFormat="0" applyAlignment="0" applyProtection="0"/>
    <xf numFmtId="0" fontId="27" fillId="38" borderId="1" applyNumberFormat="0" applyAlignment="0" applyProtection="0"/>
    <xf numFmtId="0" fontId="2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5" fillId="35" borderId="2" applyNumberFormat="0" applyAlignment="0" applyProtection="0"/>
    <xf numFmtId="0" fontId="32" fillId="0" borderId="0" applyNumberFormat="0" applyFill="0" applyBorder="0" applyAlignment="0" applyProtection="0"/>
    <xf numFmtId="0" fontId="23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40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1" fillId="0" borderId="0">
      <alignment/>
      <protection/>
    </xf>
    <xf numFmtId="0" fontId="1" fillId="0" borderId="0">
      <alignment vertical="justify"/>
      <protection/>
    </xf>
    <xf numFmtId="0" fontId="26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3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7" fillId="0" borderId="13" xfId="103" applyNumberFormat="1" applyFont="1" applyFill="1" applyBorder="1" applyAlignment="1" applyProtection="1">
      <alignment horizontal="left" vertical="top" wrapText="1"/>
      <protection hidden="1"/>
    </xf>
    <xf numFmtId="0" fontId="7" fillId="0" borderId="14" xfId="103" applyFont="1" applyBorder="1" applyAlignment="1" applyProtection="1">
      <alignment horizontal="center"/>
      <protection hidden="1"/>
    </xf>
    <xf numFmtId="0" fontId="7" fillId="0" borderId="0" xfId="103" applyNumberFormat="1" applyFont="1" applyFill="1" applyBorder="1" applyAlignment="1" applyProtection="1">
      <alignment/>
      <protection hidden="1"/>
    </xf>
    <xf numFmtId="0" fontId="3" fillId="0" borderId="0" xfId="103" applyFont="1" applyProtection="1">
      <alignment/>
      <protection hidden="1"/>
    </xf>
    <xf numFmtId="0" fontId="4" fillId="0" borderId="0" xfId="103" applyNumberFormat="1" applyFont="1" applyFill="1" applyAlignment="1" applyProtection="1">
      <alignment/>
      <protection hidden="1"/>
    </xf>
    <xf numFmtId="0" fontId="3" fillId="0" borderId="0" xfId="103" applyFont="1">
      <alignment/>
      <protection/>
    </xf>
    <xf numFmtId="0" fontId="6" fillId="0" borderId="0" xfId="103" applyNumberFormat="1" applyFont="1" applyFill="1" applyAlignment="1" applyProtection="1">
      <alignment/>
      <protection hidden="1"/>
    </xf>
    <xf numFmtId="0" fontId="3" fillId="0" borderId="15" xfId="103" applyNumberFormat="1" applyFont="1" applyFill="1" applyBorder="1" applyAlignment="1" applyProtection="1">
      <alignment horizontal="center" vertical="center"/>
      <protection hidden="1"/>
    </xf>
    <xf numFmtId="0" fontId="7" fillId="0" borderId="0" xfId="103" applyFont="1" applyProtection="1">
      <alignment/>
      <protection hidden="1"/>
    </xf>
    <xf numFmtId="0" fontId="7" fillId="0" borderId="0" xfId="103" applyNumberFormat="1" applyFont="1" applyFill="1" applyAlignment="1" applyProtection="1">
      <alignment/>
      <protection hidden="1"/>
    </xf>
    <xf numFmtId="0" fontId="7" fillId="0" borderId="0" xfId="103" applyFont="1">
      <alignment/>
      <protection/>
    </xf>
    <xf numFmtId="0" fontId="7" fillId="0" borderId="0" xfId="103" applyNumberFormat="1" applyFont="1" applyProtection="1">
      <alignment/>
      <protection hidden="1"/>
    </xf>
    <xf numFmtId="185" fontId="7" fillId="0" borderId="0" xfId="103" applyNumberFormat="1" applyFont="1" applyProtection="1">
      <alignment/>
      <protection hidden="1"/>
    </xf>
    <xf numFmtId="0" fontId="7" fillId="0" borderId="15" xfId="103" applyNumberFormat="1" applyFont="1" applyFill="1" applyBorder="1" applyAlignment="1" applyProtection="1">
      <alignment vertical="center"/>
      <protection hidden="1"/>
    </xf>
    <xf numFmtId="4" fontId="7" fillId="0" borderId="15" xfId="103" applyNumberFormat="1" applyFont="1" applyFill="1" applyBorder="1" applyAlignment="1" applyProtection="1">
      <alignment vertical="top"/>
      <protection hidden="1"/>
    </xf>
    <xf numFmtId="186" fontId="7" fillId="0" borderId="0" xfId="103" applyNumberFormat="1" applyFont="1" applyFill="1" applyAlignment="1" applyProtection="1">
      <alignment wrapText="1"/>
      <protection hidden="1"/>
    </xf>
    <xf numFmtId="187" fontId="7" fillId="0" borderId="0" xfId="103" applyNumberFormat="1" applyFont="1" applyFill="1" applyAlignment="1" applyProtection="1">
      <alignment wrapText="1"/>
      <protection hidden="1"/>
    </xf>
    <xf numFmtId="187" fontId="7" fillId="0" borderId="0" xfId="103" applyNumberFormat="1" applyFont="1" applyFill="1" applyAlignment="1" applyProtection="1">
      <alignment/>
      <protection hidden="1"/>
    </xf>
    <xf numFmtId="0" fontId="7" fillId="0" borderId="0" xfId="103" applyNumberFormat="1" applyFont="1" applyFill="1" applyAlignment="1" applyProtection="1">
      <alignment wrapText="1"/>
      <protection hidden="1"/>
    </xf>
    <xf numFmtId="0" fontId="6" fillId="0" borderId="0" xfId="103" applyFont="1">
      <alignment/>
      <protection/>
    </xf>
    <xf numFmtId="0" fontId="8" fillId="0" borderId="0" xfId="103" applyFont="1">
      <alignment/>
      <protection/>
    </xf>
    <xf numFmtId="0" fontId="5" fillId="0" borderId="0" xfId="103" applyNumberFormat="1" applyFont="1" applyFill="1" applyAlignment="1" applyProtection="1">
      <alignment/>
      <protection hidden="1"/>
    </xf>
    <xf numFmtId="0" fontId="8" fillId="0" borderId="0" xfId="103" applyNumberFormat="1" applyFont="1" applyFill="1" applyAlignment="1" applyProtection="1">
      <alignment/>
      <protection hidden="1"/>
    </xf>
    <xf numFmtId="0" fontId="9" fillId="0" borderId="0" xfId="103" applyFont="1">
      <alignment/>
      <protection/>
    </xf>
    <xf numFmtId="0" fontId="7" fillId="0" borderId="16" xfId="103" applyFont="1" applyBorder="1">
      <alignment/>
      <protection/>
    </xf>
    <xf numFmtId="0" fontId="10" fillId="0" borderId="0" xfId="103" applyNumberFormat="1" applyFont="1" applyFill="1" applyAlignment="1" applyProtection="1">
      <alignment/>
      <protection hidden="1"/>
    </xf>
    <xf numFmtId="0" fontId="6" fillId="0" borderId="0" xfId="103" applyNumberFormat="1" applyFont="1" applyFill="1" applyAlignment="1" applyProtection="1">
      <alignment vertical="center"/>
      <protection hidden="1"/>
    </xf>
    <xf numFmtId="0" fontId="6" fillId="0" borderId="0" xfId="103" applyNumberFormat="1" applyFont="1" applyFill="1" applyBorder="1" applyAlignment="1" applyProtection="1">
      <alignment horizontal="left" wrapText="1"/>
      <protection hidden="1"/>
    </xf>
    <xf numFmtId="0" fontId="3" fillId="0" borderId="0" xfId="103" applyFont="1" applyBorder="1">
      <alignment/>
      <protection/>
    </xf>
    <xf numFmtId="0" fontId="4" fillId="0" borderId="0" xfId="103" applyNumberFormat="1" applyFont="1" applyFill="1" applyBorder="1" applyAlignment="1" applyProtection="1">
      <alignment/>
      <protection hidden="1"/>
    </xf>
    <xf numFmtId="0" fontId="3" fillId="0" borderId="17" xfId="103" applyNumberFormat="1" applyFont="1" applyFill="1" applyBorder="1" applyAlignment="1" applyProtection="1">
      <alignment horizontal="center" vertical="top"/>
      <protection hidden="1"/>
    </xf>
    <xf numFmtId="0" fontId="6" fillId="0" borderId="0" xfId="103" applyNumberFormat="1" applyFont="1" applyFill="1" applyAlignment="1" applyProtection="1">
      <alignment horizontal="right"/>
      <protection hidden="1"/>
    </xf>
    <xf numFmtId="0" fontId="6" fillId="0" borderId="0" xfId="103" applyNumberFormat="1" applyFont="1" applyFill="1" applyAlignment="1" applyProtection="1">
      <alignment horizontal="center" vertical="center"/>
      <protection hidden="1"/>
    </xf>
    <xf numFmtId="0" fontId="3" fillId="0" borderId="18" xfId="103" applyNumberFormat="1" applyFont="1" applyFill="1" applyBorder="1" applyAlignment="1" applyProtection="1">
      <alignment horizontal="center" vertical="center"/>
      <protection hidden="1"/>
    </xf>
    <xf numFmtId="4" fontId="3" fillId="0" borderId="15" xfId="103" applyNumberFormat="1" applyFont="1" applyFill="1" applyBorder="1" applyAlignment="1" applyProtection="1">
      <alignment vertical="top" wrapText="1"/>
      <protection hidden="1"/>
    </xf>
    <xf numFmtId="4" fontId="3" fillId="0" borderId="15" xfId="103" applyNumberFormat="1" applyFont="1" applyFill="1" applyBorder="1" applyAlignment="1" applyProtection="1">
      <alignment horizontal="center" vertical="top" wrapText="1"/>
      <protection hidden="1"/>
    </xf>
    <xf numFmtId="0" fontId="6" fillId="0" borderId="0" xfId="103" applyNumberFormat="1" applyFont="1" applyFill="1" applyBorder="1" applyAlignment="1" applyProtection="1">
      <alignment wrapText="1"/>
      <protection hidden="1"/>
    </xf>
    <xf numFmtId="0" fontId="6" fillId="0" borderId="16" xfId="103" applyFont="1" applyBorder="1">
      <alignment/>
      <protection/>
    </xf>
    <xf numFmtId="0" fontId="4" fillId="0" borderId="16" xfId="103" applyNumberFormat="1" applyFont="1" applyFill="1" applyBorder="1" applyAlignment="1" applyProtection="1">
      <alignment/>
      <protection hidden="1"/>
    </xf>
    <xf numFmtId="0" fontId="3" fillId="0" borderId="16" xfId="103" applyFont="1" applyBorder="1">
      <alignment/>
      <protection/>
    </xf>
    <xf numFmtId="0" fontId="6" fillId="0" borderId="15" xfId="0" applyFont="1" applyBorder="1" applyAlignment="1">
      <alignment/>
    </xf>
    <xf numFmtId="0" fontId="8" fillId="0" borderId="15" xfId="0" applyFont="1" applyBorder="1" applyAlignment="1">
      <alignment wrapText="1"/>
    </xf>
    <xf numFmtId="0" fontId="7" fillId="0" borderId="16" xfId="103" applyFont="1" applyBorder="1" applyAlignment="1">
      <alignment/>
      <protection/>
    </xf>
    <xf numFmtId="0" fontId="6" fillId="0" borderId="15" xfId="0" applyFont="1" applyBorder="1" applyAlignment="1">
      <alignment vertical="center" wrapText="1"/>
    </xf>
    <xf numFmtId="14" fontId="3" fillId="0" borderId="15" xfId="0" applyNumberFormat="1" applyFont="1" applyBorder="1" applyAlignment="1">
      <alignment vertical="center"/>
    </xf>
    <xf numFmtId="14" fontId="54" fillId="0" borderId="15" xfId="0" applyNumberFormat="1" applyFont="1" applyBorder="1" applyAlignment="1">
      <alignment vertical="center"/>
    </xf>
    <xf numFmtId="1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0" fillId="0" borderId="15" xfId="0" applyBorder="1" applyAlignment="1">
      <alignment/>
    </xf>
    <xf numFmtId="0" fontId="41" fillId="0" borderId="15" xfId="0" applyFont="1" applyBorder="1" applyAlignment="1">
      <alignment/>
    </xf>
    <xf numFmtId="0" fontId="55" fillId="0" borderId="15" xfId="0" applyFont="1" applyBorder="1" applyAlignment="1">
      <alignment/>
    </xf>
    <xf numFmtId="0" fontId="56" fillId="0" borderId="15" xfId="0" applyFont="1" applyBorder="1" applyAlignment="1">
      <alignment/>
    </xf>
    <xf numFmtId="0" fontId="54" fillId="0" borderId="15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57" fillId="0" borderId="15" xfId="0" applyFont="1" applyBorder="1" applyAlignment="1">
      <alignment horizontal="right" vertical="center"/>
    </xf>
    <xf numFmtId="0" fontId="58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59" fillId="0" borderId="15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0" fillId="0" borderId="15" xfId="0" applyFont="1" applyBorder="1" applyAlignment="1">
      <alignment wrapText="1"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193" fontId="61" fillId="0" borderId="0" xfId="0" applyNumberFormat="1" applyFont="1" applyAlignment="1">
      <alignment/>
    </xf>
    <xf numFmtId="0" fontId="47" fillId="0" borderId="15" xfId="0" applyFont="1" applyBorder="1" applyAlignment="1">
      <alignment horizontal="center" vertical="center"/>
    </xf>
    <xf numFmtId="0" fontId="62" fillId="0" borderId="15" xfId="0" applyFont="1" applyBorder="1" applyAlignment="1">
      <alignment horizontal="right" vertical="center"/>
    </xf>
    <xf numFmtId="0" fontId="63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8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/>
    </xf>
    <xf numFmtId="188" fontId="64" fillId="0" borderId="0" xfId="0" applyNumberFormat="1" applyFont="1" applyFill="1" applyBorder="1" applyAlignment="1">
      <alignment horizontal="center" vertical="center"/>
    </xf>
    <xf numFmtId="0" fontId="61" fillId="0" borderId="15" xfId="0" applyFont="1" applyBorder="1" applyAlignment="1">
      <alignment horizontal="center"/>
    </xf>
    <xf numFmtId="194" fontId="41" fillId="0" borderId="15" xfId="0" applyNumberFormat="1" applyFont="1" applyBorder="1" applyAlignment="1">
      <alignment/>
    </xf>
    <xf numFmtId="194" fontId="50" fillId="0" borderId="15" xfId="0" applyNumberFormat="1" applyFont="1" applyBorder="1" applyAlignment="1">
      <alignment/>
    </xf>
    <xf numFmtId="194" fontId="51" fillId="0" borderId="15" xfId="0" applyNumberFormat="1" applyFont="1" applyBorder="1" applyAlignment="1">
      <alignment/>
    </xf>
    <xf numFmtId="0" fontId="0" fillId="0" borderId="15" xfId="0" applyBorder="1" applyAlignment="1">
      <alignment horizontal="right"/>
    </xf>
    <xf numFmtId="0" fontId="65" fillId="0" borderId="0" xfId="0" applyFont="1" applyAlignment="1">
      <alignment/>
    </xf>
    <xf numFmtId="0" fontId="8" fillId="0" borderId="0" xfId="103" applyNumberFormat="1" applyFont="1" applyFill="1" applyAlignment="1" applyProtection="1">
      <alignment horizontal="center" wrapText="1"/>
      <protection hidden="1"/>
    </xf>
    <xf numFmtId="0" fontId="3" fillId="0" borderId="0" xfId="103" applyNumberFormat="1" applyFont="1" applyFill="1" applyBorder="1" applyAlignment="1" applyProtection="1">
      <alignment horizontal="center" vertical="top"/>
      <protection hidden="1"/>
    </xf>
    <xf numFmtId="0" fontId="7" fillId="0" borderId="0" xfId="103" applyFont="1" applyAlignment="1">
      <alignment horizontal="center"/>
      <protection/>
    </xf>
    <xf numFmtId="0" fontId="7" fillId="0" borderId="18" xfId="103" applyNumberFormat="1" applyFont="1" applyFill="1" applyBorder="1" applyAlignment="1" applyProtection="1">
      <alignment horizontal="center" vertical="center" wrapText="1"/>
      <protection hidden="1"/>
    </xf>
    <xf numFmtId="0" fontId="7" fillId="0" borderId="19" xfId="103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103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103" applyNumberFormat="1" applyFont="1" applyFill="1" applyBorder="1" applyAlignment="1" applyProtection="1">
      <alignment horizontal="center" vertical="top" wrapText="1"/>
      <protection hidden="1"/>
    </xf>
    <xf numFmtId="0" fontId="3" fillId="0" borderId="15" xfId="103" applyNumberFormat="1" applyFont="1" applyFill="1" applyBorder="1" applyAlignment="1" applyProtection="1">
      <alignment horizontal="center" vertical="center"/>
      <protection hidden="1"/>
    </xf>
    <xf numFmtId="0" fontId="7" fillId="0" borderId="15" xfId="103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103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103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103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10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03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103" applyNumberFormat="1" applyFont="1" applyFill="1" applyBorder="1" applyAlignment="1" applyProtection="1">
      <alignment horizontal="center" vertical="center" wrapText="1"/>
      <protection hidden="1"/>
    </xf>
    <xf numFmtId="0" fontId="3" fillId="0" borderId="23" xfId="103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103" applyNumberFormat="1" applyFont="1" applyFill="1" applyBorder="1" applyAlignment="1" applyProtection="1">
      <alignment horizontal="center" vertical="center" wrapText="1"/>
      <protection hidden="1"/>
    </xf>
    <xf numFmtId="0" fontId="3" fillId="0" borderId="24" xfId="103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103" applyNumberFormat="1" applyFont="1" applyFill="1" applyBorder="1" applyAlignment="1" applyProtection="1">
      <alignment horizontal="center" vertical="center"/>
      <protection hidden="1"/>
    </xf>
    <xf numFmtId="0" fontId="7" fillId="0" borderId="17" xfId="103" applyFont="1" applyBorder="1" applyAlignment="1">
      <alignment horizontal="center"/>
      <protection/>
    </xf>
    <xf numFmtId="0" fontId="7" fillId="0" borderId="13" xfId="103" applyNumberFormat="1" applyFont="1" applyFill="1" applyBorder="1" applyAlignment="1" applyProtection="1">
      <alignment horizontal="left" vertical="top" wrapText="1"/>
      <protection hidden="1"/>
    </xf>
    <xf numFmtId="0" fontId="7" fillId="0" borderId="15" xfId="103" applyNumberFormat="1" applyFont="1" applyFill="1" applyBorder="1" applyAlignment="1" applyProtection="1">
      <alignment horizontal="left" vertical="top" wrapText="1"/>
      <protection hidden="1"/>
    </xf>
    <xf numFmtId="0" fontId="7" fillId="0" borderId="18" xfId="103" applyNumberFormat="1" applyFont="1" applyFill="1" applyBorder="1" applyAlignment="1" applyProtection="1">
      <alignment horizontal="left" vertical="top" wrapText="1"/>
      <protection hidden="1"/>
    </xf>
    <xf numFmtId="0" fontId="7" fillId="0" borderId="15" xfId="103" applyNumberFormat="1" applyFont="1" applyFill="1" applyBorder="1" applyAlignment="1" applyProtection="1">
      <alignment horizontal="center" vertical="top"/>
      <protection hidden="1"/>
    </xf>
    <xf numFmtId="0" fontId="7" fillId="0" borderId="18" xfId="103" applyNumberFormat="1" applyFont="1" applyFill="1" applyBorder="1" applyAlignment="1" applyProtection="1">
      <alignment horizontal="center" vertical="top"/>
      <protection hidden="1"/>
    </xf>
    <xf numFmtId="0" fontId="7" fillId="0" borderId="22" xfId="103" applyFont="1" applyBorder="1" applyAlignment="1" applyProtection="1">
      <alignment horizontal="center"/>
      <protection hidden="1"/>
    </xf>
    <xf numFmtId="0" fontId="7" fillId="0" borderId="0" xfId="103" applyFont="1" applyAlignment="1" applyProtection="1">
      <alignment horizontal="center"/>
      <protection hidden="1"/>
    </xf>
    <xf numFmtId="0" fontId="7" fillId="0" borderId="14" xfId="103" applyFont="1" applyBorder="1" applyAlignment="1" applyProtection="1">
      <alignment horizontal="center"/>
      <protection hidden="1"/>
    </xf>
    <xf numFmtId="0" fontId="7" fillId="0" borderId="25" xfId="103" applyNumberFormat="1" applyFont="1" applyFill="1" applyBorder="1" applyAlignment="1" applyProtection="1">
      <alignment horizontal="center" vertical="center"/>
      <protection hidden="1"/>
    </xf>
    <xf numFmtId="0" fontId="7" fillId="0" borderId="16" xfId="103" applyNumberFormat="1" applyFont="1" applyFill="1" applyBorder="1" applyAlignment="1" applyProtection="1">
      <alignment wrapText="1"/>
      <protection hidden="1"/>
    </xf>
    <xf numFmtId="0" fontId="7" fillId="0" borderId="0" xfId="103" applyNumberFormat="1" applyFont="1" applyFill="1" applyBorder="1" applyAlignment="1" applyProtection="1">
      <alignment/>
      <protection hidden="1"/>
    </xf>
    <xf numFmtId="0" fontId="8" fillId="0" borderId="0" xfId="103" applyNumberFormat="1" applyFont="1" applyFill="1" applyAlignment="1" applyProtection="1">
      <alignment horizontal="center" vertical="center"/>
      <protection hidden="1"/>
    </xf>
    <xf numFmtId="0" fontId="5" fillId="0" borderId="0" xfId="103" applyNumberFormat="1" applyFont="1" applyFill="1" applyAlignment="1" applyProtection="1">
      <alignment horizontal="center" vertical="center"/>
      <protection hidden="1"/>
    </xf>
    <xf numFmtId="0" fontId="7" fillId="0" borderId="0" xfId="103" applyNumberFormat="1" applyFont="1" applyFill="1" applyAlignment="1" applyProtection="1">
      <alignment horizontal="center" vertical="center" wrapText="1"/>
      <protection hidden="1"/>
    </xf>
    <xf numFmtId="0" fontId="7" fillId="0" borderId="0" xfId="103" applyFont="1" applyAlignment="1">
      <alignment horizontal="left"/>
      <protection/>
    </xf>
    <xf numFmtId="0" fontId="37" fillId="0" borderId="13" xfId="99" applyNumberFormat="1" applyFont="1" applyFill="1" applyBorder="1" applyAlignment="1" applyProtection="1">
      <alignment horizontal="left" vertical="top" wrapText="1"/>
      <protection hidden="1"/>
    </xf>
    <xf numFmtId="0" fontId="37" fillId="0" borderId="15" xfId="99" applyNumberFormat="1" applyFont="1" applyFill="1" applyBorder="1" applyAlignment="1" applyProtection="1">
      <alignment horizontal="left" vertical="top" wrapText="1"/>
      <protection hidden="1"/>
    </xf>
    <xf numFmtId="49" fontId="7" fillId="0" borderId="15" xfId="103" applyNumberFormat="1" applyFont="1" applyFill="1" applyBorder="1" applyAlignment="1" applyProtection="1">
      <alignment horizontal="left" vertical="top" wrapText="1"/>
      <protection hidden="1"/>
    </xf>
    <xf numFmtId="0" fontId="3" fillId="0" borderId="13" xfId="99" applyNumberFormat="1" applyFont="1" applyFill="1" applyBorder="1" applyAlignment="1" applyProtection="1">
      <alignment horizontal="left" vertical="top" wrapText="1"/>
      <protection hidden="1"/>
    </xf>
    <xf numFmtId="0" fontId="3" fillId="0" borderId="15" xfId="99" applyNumberFormat="1" applyFont="1" applyFill="1" applyBorder="1" applyAlignment="1" applyProtection="1">
      <alignment horizontal="left" vertical="top" wrapText="1"/>
      <protection hidden="1"/>
    </xf>
    <xf numFmtId="0" fontId="7" fillId="0" borderId="18" xfId="103" applyNumberFormat="1" applyFont="1" applyFill="1" applyBorder="1" applyAlignment="1" applyProtection="1">
      <alignment horizontal="center" vertical="top" wrapText="1"/>
      <protection hidden="1"/>
    </xf>
    <xf numFmtId="0" fontId="7" fillId="0" borderId="19" xfId="103" applyNumberFormat="1" applyFont="1" applyFill="1" applyBorder="1" applyAlignment="1" applyProtection="1">
      <alignment horizontal="center" vertical="top" wrapText="1"/>
      <protection hidden="1"/>
    </xf>
    <xf numFmtId="0" fontId="7" fillId="0" borderId="13" xfId="103" applyNumberFormat="1" applyFont="1" applyFill="1" applyBorder="1" applyAlignment="1" applyProtection="1">
      <alignment horizontal="center" vertical="top" wrapText="1"/>
      <protection hidden="1"/>
    </xf>
    <xf numFmtId="0" fontId="7" fillId="0" borderId="25" xfId="103" applyNumberFormat="1" applyFont="1" applyFill="1" applyBorder="1" applyAlignment="1" applyProtection="1">
      <alignment horizontal="left" vertical="top" wrapText="1"/>
      <protection hidden="1"/>
    </xf>
    <xf numFmtId="0" fontId="7" fillId="0" borderId="26" xfId="103" applyNumberFormat="1" applyFont="1" applyFill="1" applyBorder="1" applyAlignment="1" applyProtection="1">
      <alignment horizontal="left" vertical="top" wrapText="1"/>
      <protection hidden="1"/>
    </xf>
    <xf numFmtId="0" fontId="37" fillId="0" borderId="18" xfId="99" applyNumberFormat="1" applyFont="1" applyFill="1" applyBorder="1" applyAlignment="1" applyProtection="1">
      <alignment horizontal="center" vertical="top" wrapText="1"/>
      <protection hidden="1"/>
    </xf>
    <xf numFmtId="0" fontId="37" fillId="0" borderId="19" xfId="99" applyNumberFormat="1" applyFont="1" applyFill="1" applyBorder="1" applyAlignment="1" applyProtection="1">
      <alignment horizontal="center" vertical="top" wrapText="1"/>
      <protection hidden="1"/>
    </xf>
    <xf numFmtId="0" fontId="37" fillId="0" borderId="13" xfId="99" applyNumberFormat="1" applyFont="1" applyFill="1" applyBorder="1" applyAlignment="1" applyProtection="1">
      <alignment horizontal="center" vertical="top" wrapText="1"/>
      <protection hidden="1"/>
    </xf>
    <xf numFmtId="49" fontId="37" fillId="0" borderId="15" xfId="99" applyNumberFormat="1" applyFont="1" applyFill="1" applyBorder="1" applyAlignment="1" applyProtection="1">
      <alignment horizontal="left" vertical="top" wrapText="1"/>
      <protection hidden="1"/>
    </xf>
    <xf numFmtId="0" fontId="66" fillId="0" borderId="16" xfId="0" applyFont="1" applyBorder="1" applyAlignment="1">
      <alignment horizontal="center" vertical="center"/>
    </xf>
    <xf numFmtId="49" fontId="37" fillId="0" borderId="18" xfId="99" applyNumberFormat="1" applyFont="1" applyFill="1" applyBorder="1" applyAlignment="1" applyProtection="1">
      <alignment horizontal="left" vertical="center" wrapText="1"/>
      <protection hidden="1"/>
    </xf>
    <xf numFmtId="49" fontId="37" fillId="0" borderId="19" xfId="99" applyNumberFormat="1" applyFont="1" applyFill="1" applyBorder="1" applyAlignment="1" applyProtection="1">
      <alignment horizontal="left" vertical="center" wrapText="1"/>
      <protection hidden="1"/>
    </xf>
    <xf numFmtId="49" fontId="37" fillId="0" borderId="13" xfId="99" applyNumberFormat="1" applyFont="1" applyFill="1" applyBorder="1" applyAlignment="1" applyProtection="1">
      <alignment horizontal="left" vertical="center" wrapText="1"/>
      <protection hidden="1"/>
    </xf>
    <xf numFmtId="49" fontId="37" fillId="0" borderId="15" xfId="99" applyNumberFormat="1" applyFont="1" applyFill="1" applyBorder="1" applyAlignment="1" applyProtection="1">
      <alignment horizontal="left" vertical="center" wrapText="1"/>
      <protection hidden="1"/>
    </xf>
  </cellXfs>
  <cellStyles count="112">
    <cellStyle name="Normal" xfId="0"/>
    <cellStyle name="RowLevel_3" xfId="7"/>
    <cellStyle name="RowLevel_4" xfId="9"/>
    <cellStyle name="RowLevel_5" xfId="11"/>
    <cellStyle name=" 1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Accent1" xfId="34"/>
    <cellStyle name="Accent1 - 20%" xfId="35"/>
    <cellStyle name="Accent1 - 40%" xfId="36"/>
    <cellStyle name="Accent1 - 60%" xfId="37"/>
    <cellStyle name="Accent2" xfId="38"/>
    <cellStyle name="Accent2 - 20%" xfId="39"/>
    <cellStyle name="Accent2 - 40%" xfId="40"/>
    <cellStyle name="Accent2 - 60%" xfId="41"/>
    <cellStyle name="Accent3" xfId="42"/>
    <cellStyle name="Accent3 - 20%" xfId="43"/>
    <cellStyle name="Accent3 - 40%" xfId="44"/>
    <cellStyle name="Accent3 - 60%" xfId="45"/>
    <cellStyle name="Accent4" xfId="46"/>
    <cellStyle name="Accent4 - 20%" xfId="47"/>
    <cellStyle name="Accent4 - 40%" xfId="48"/>
    <cellStyle name="Accent4 - 60%" xfId="49"/>
    <cellStyle name="Accent5" xfId="50"/>
    <cellStyle name="Accent5 - 20%" xfId="51"/>
    <cellStyle name="Accent5 - 40%" xfId="52"/>
    <cellStyle name="Accent5 - 60%" xfId="53"/>
    <cellStyle name="Accent6" xfId="54"/>
    <cellStyle name="Accent6 - 20%" xfId="55"/>
    <cellStyle name="Accent6 - 40%" xfId="56"/>
    <cellStyle name="Accent6 - 60%" xfId="57"/>
    <cellStyle name="Bad" xfId="58"/>
    <cellStyle name="Calculation" xfId="59"/>
    <cellStyle name="Check Cell" xfId="60"/>
    <cellStyle name="Emphasis 1" xfId="61"/>
    <cellStyle name="Emphasis 2" xfId="62"/>
    <cellStyle name="Emphasis 3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te" xfId="72"/>
    <cellStyle name="Output" xfId="73"/>
    <cellStyle name="Sheet Title" xfId="74"/>
    <cellStyle name="Style 1" xfId="75"/>
    <cellStyle name="Total" xfId="76"/>
    <cellStyle name="Warning Text" xfId="77"/>
    <cellStyle name="Акцент1" xfId="78"/>
    <cellStyle name="Акцент2" xfId="79"/>
    <cellStyle name="Акцент3" xfId="80"/>
    <cellStyle name="Акцент4" xfId="81"/>
    <cellStyle name="Акцент5" xfId="82"/>
    <cellStyle name="Акцент6" xfId="83"/>
    <cellStyle name="Ввод " xfId="84"/>
    <cellStyle name="Вывод" xfId="85"/>
    <cellStyle name="Вычисление" xfId="86"/>
    <cellStyle name="Hyperlink" xfId="87"/>
    <cellStyle name="Currency" xfId="88"/>
    <cellStyle name="Currency [0]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Обычный 2" xfId="98"/>
    <cellStyle name="Обычный 2 2" xfId="99"/>
    <cellStyle name="Обычный 3" xfId="100"/>
    <cellStyle name="Обычный 3 2" xfId="101"/>
    <cellStyle name="Обычный 4" xfId="102"/>
    <cellStyle name="Обычный_tmp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Стиль 1" xfId="111"/>
    <cellStyle name="Стиль_названий" xfId="112"/>
    <cellStyle name="Текст предупреждения" xfId="113"/>
    <cellStyle name="Тысячи [0]_Лист1" xfId="114"/>
    <cellStyle name="Тысячи_Лист1" xfId="115"/>
    <cellStyle name="Comma" xfId="116"/>
    <cellStyle name="Comma [0]" xfId="117"/>
    <cellStyle name="Финансовый 10" xfId="118"/>
    <cellStyle name="Финансовый 2" xfId="119"/>
    <cellStyle name="Финансовый 3" xfId="120"/>
    <cellStyle name="Финансовый 4" xfId="121"/>
    <cellStyle name="Хороший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0;&#1089;&#1102;&#1096;&#1072;\&#1052;&#1086;&#1080;%20&#1076;&#1086;&#1082;&#1091;&#1084;&#1077;&#1085;&#1090;&#1099;\NetSpeakerphone\Received%20Files\&#1050;&#1086;&#1085;&#1076;&#1099;&#1088;&#1077;&#1074;&#1072;%20&#1053;_&#1040;_\&#1055;&#1060;&#1061;&#1044;%2016&#1075;.%20&#1051;&#1080;&#1094;&#1077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56;&#1054;&#1045;&#1050;&#1058;%202016\&#1055;&#1060;&#1061;&#1044;%2016&#1075;.%20&#1051;&#1080;&#1094;&#1077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4;&#1083;&#1102;&#1085;&#1080;&#1085;&#1072;\&#1052;&#1086;&#1080;%20&#1076;&#1086;&#1082;&#1091;&#1084;&#1077;&#1085;&#1090;&#1099;\&#1041;&#1070;&#1044;&#1046;&#1045;&#1058;%20_2016\&#1052;&#1041;&#1054;&#1059;%20&#1057;&#1054;&#1064;%20&#8470;73\&#1055;&#1060;&#1061;&#1044;%2015&#1075;.%20&#1096;&#1082;%207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6;&#1054;&#1045;&#1050;&#1058;%202016\&#1055;&#1060;&#1061;&#1044;%2016&#1075;.%20&#1051;&#1080;&#1094;&#1077;&#108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4;&#1083;&#1102;&#1085;&#1080;&#1085;&#1072;\&#1052;&#1086;&#1080;%20&#1076;&#1086;&#1082;&#1091;&#1084;&#1077;&#1085;&#1090;&#1099;\2015%20&#1043;&#1054;&#1044;%20&#1041;&#1070;&#1044;&#1046;&#1045;&#1058;\&#1055;&#1056;&#1054;&#1045;&#1050;&#1058;%202016&#1075;\&#1047;&#1055;%2073&#1096;&#1082;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ФХД"/>
      <sheetName val="ОЗЛ"/>
      <sheetName val="з.п уточ. по ОЗЛ"/>
      <sheetName val="исх"/>
      <sheetName val="расш 15"/>
      <sheetName val="расш 16"/>
      <sheetName val="расш 17"/>
      <sheetName val="рас.223"/>
      <sheetName val="223"/>
      <sheetName val="уч"/>
      <sheetName val="пед"/>
      <sheetName val="проч"/>
      <sheetName val="мин"/>
      <sheetName val="стор"/>
      <sheetName val="212,221,222 мест, обл"/>
      <sheetName val="225 мест, обл"/>
      <sheetName val="226 мест, обл"/>
      <sheetName val="310"/>
      <sheetName val="340 мест, обл"/>
      <sheetName val="290"/>
      <sheetName val="обществ"/>
      <sheetName val="перв 50.5"/>
      <sheetName val="перв 48.1"/>
      <sheetName val="первок 50.8"/>
      <sheetName val="анг"/>
      <sheetName val="психолинг."/>
      <sheetName val="физика"/>
      <sheetName val="питание"/>
      <sheetName val="ласковый бере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ФХД"/>
      <sheetName val="ОЗЛ"/>
      <sheetName val="223"/>
      <sheetName val="уч"/>
      <sheetName val="пед"/>
      <sheetName val="проч"/>
      <sheetName val="мин"/>
      <sheetName val="стор"/>
      <sheetName val="212,221,222 мест, обл"/>
      <sheetName val="225 мест, обл"/>
      <sheetName val="226 мест, обл"/>
      <sheetName val="290"/>
      <sheetName val="310"/>
      <sheetName val="340 мест, обл"/>
      <sheetName val="обществ"/>
      <sheetName val="перв 50.5"/>
      <sheetName val="перв 48.1"/>
      <sheetName val="первок 50.8"/>
      <sheetName val="анг"/>
      <sheetName val="психолинг."/>
      <sheetName val="физика"/>
      <sheetName val="питание"/>
      <sheetName val="ласковый берег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а"/>
      <sheetName val=" ПФХД"/>
      <sheetName val=" ПФХД (2)"/>
      <sheetName val="штат ОЗЛ"/>
      <sheetName val="ОЗЛ"/>
      <sheetName val="Лист1"/>
      <sheetName val="исх "/>
      <sheetName val="исх.июль"/>
      <sheetName val="исх.август,декабрь"/>
      <sheetName val="расш 15"/>
      <sheetName val="расш 16"/>
      <sheetName val="расш 17"/>
      <sheetName val="рас. 223"/>
      <sheetName val="223"/>
      <sheetName val="223 минус 3%"/>
      <sheetName val="аренда УРФУ"/>
      <sheetName val="аренда УРФУ (2)"/>
      <sheetName val="годУРФУ"/>
      <sheetName val="01.01.15г.штатное прав"/>
      <sheetName val="шт. 01.09.15г."/>
      <sheetName val="шт. 01.10.15"/>
      <sheetName val="уч"/>
      <sheetName val="уч. на 01.09."/>
      <sheetName val="пед. на 01.09."/>
      <sheetName val="пед. на 01.09.+эк-я213"/>
      <sheetName val="пед "/>
      <sheetName val="проч "/>
      <sheetName val="мин"/>
      <sheetName val="стор"/>
      <sheetName val="ПФХД - 3"/>
      <sheetName val="письмо ПФХД3"/>
      <sheetName val="ПФХД - 4"/>
      <sheetName val="письмо ПФХД4"/>
      <sheetName val="ПФХД - 5"/>
      <sheetName val="письмо ПФХД5"/>
      <sheetName val="ПФХД - 6"/>
      <sheetName val="письмо ПФХД6"/>
      <sheetName val="ПФХД ЦС"/>
      <sheetName val="письмо ПФХД ЦС"/>
      <sheetName val="п 290"/>
      <sheetName val="ПФХД7"/>
      <sheetName val="письмо ПФХД7"/>
      <sheetName val="письмо ПФХД7 (2)"/>
      <sheetName val="передв 211,213,212"/>
      <sheetName val="передв 221"/>
      <sheetName val="передв 222"/>
      <sheetName val="пердв 223"/>
      <sheetName val="передв 225"/>
      <sheetName val="передв 226"/>
      <sheetName val="передв 290"/>
      <sheetName val="передв 310"/>
      <sheetName val="пердв 340"/>
      <sheetName val="ОП уточ. смета"/>
      <sheetName val="АР уточ. смета"/>
      <sheetName val="222, 212,221 мест, обл"/>
      <sheetName val="225 мест,обл"/>
      <sheetName val="226мест,обл"/>
      <sheetName val="290 мест"/>
      <sheetName val="310 обл"/>
      <sheetName val="340 мест, обл"/>
      <sheetName val="питание"/>
      <sheetName val="школа первок"/>
      <sheetName val="углуб.изуч.пред"/>
      <sheetName val="исх.август"/>
      <sheetName val="передв 211,213"/>
      <sheetName val="штатное 01.01."/>
      <sheetName val="штатное 01.01.15г."/>
      <sheetName val="шт. 01.10.15г."/>
      <sheetName val="ПФХД - 2"/>
      <sheetName val="письмо (2)"/>
      <sheetName val="письмо (3)"/>
      <sheetName val="передв 290!!!"/>
      <sheetName val="передв 290 для ПФХД"/>
      <sheetName val="письмо пр.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ФХД"/>
      <sheetName val="ОЗЛ"/>
      <sheetName val="223"/>
      <sheetName val="уч"/>
      <sheetName val="пед"/>
      <sheetName val="проч"/>
      <sheetName val="мин"/>
      <sheetName val="стор"/>
      <sheetName val="212,221,222 мест, обл"/>
      <sheetName val="225 мест, обл"/>
      <sheetName val="226 мест, обл"/>
      <sheetName val="290"/>
      <sheetName val="310"/>
      <sheetName val="340 мест, обл"/>
      <sheetName val="обществ"/>
      <sheetName val="перв 50.5"/>
      <sheetName val="перв 48.1"/>
      <sheetName val="первок 50.8"/>
      <sheetName val="анг"/>
      <sheetName val="психолинг."/>
      <sheetName val="физика"/>
      <sheetName val="питание"/>
      <sheetName val="ласковый берег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Л.ОБЩАЯ73"/>
      <sheetName val="прочМ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43"/>
  <sheetViews>
    <sheetView zoomScale="75" zoomScaleNormal="75" zoomScalePageLayoutView="0" workbookViewId="0" topLeftCell="A37">
      <selection activeCell="H44" sqref="H44"/>
    </sheetView>
  </sheetViews>
  <sheetFormatPr defaultColWidth="5.140625" defaultRowHeight="12.75"/>
  <cols>
    <col min="1" max="21" width="5.140625" style="11" customWidth="1"/>
    <col min="22" max="22" width="5.00390625" style="11" customWidth="1"/>
    <col min="23" max="23" width="4.140625" style="11" customWidth="1"/>
    <col min="24" max="24" width="4.00390625" style="11" customWidth="1"/>
    <col min="25" max="25" width="3.00390625" style="11" customWidth="1"/>
    <col min="26" max="29" width="5.140625" style="11" customWidth="1"/>
    <col min="30" max="30" width="13.140625" style="11" customWidth="1"/>
    <col min="31" max="31" width="14.421875" style="11" customWidth="1"/>
    <col min="32" max="32" width="13.7109375" style="11" customWidth="1"/>
    <col min="33" max="33" width="24.28125" style="11" customWidth="1"/>
    <col min="34" max="34" width="10.8515625" style="11" customWidth="1"/>
    <col min="35" max="35" width="11.00390625" style="11" customWidth="1"/>
    <col min="36" max="36" width="9.7109375" style="11" customWidth="1"/>
    <col min="37" max="37" width="21.28125" style="11" customWidth="1"/>
    <col min="38" max="16384" width="5.140625" style="11" customWidth="1"/>
  </cols>
  <sheetData>
    <row r="2" spans="1:37" s="6" customFormat="1" ht="27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1" t="s">
        <v>30</v>
      </c>
      <c r="AF2" s="20"/>
      <c r="AG2" s="27"/>
      <c r="AH2" s="27"/>
      <c r="AK2" s="27"/>
    </row>
    <row r="3" spans="1:37" s="6" customFormat="1" ht="4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80" t="s">
        <v>31</v>
      </c>
      <c r="Z3" s="80"/>
      <c r="AA3" s="80"/>
      <c r="AB3" s="80"/>
      <c r="AC3" s="80"/>
      <c r="AD3" s="80"/>
      <c r="AE3" s="38"/>
      <c r="AF3" s="38"/>
      <c r="AG3" s="37"/>
      <c r="AH3" s="28"/>
      <c r="AI3" s="29"/>
      <c r="AJ3" s="29"/>
      <c r="AK3" s="30"/>
    </row>
    <row r="4" spans="1:37" s="6" customFormat="1" ht="4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 t="s">
        <v>32</v>
      </c>
      <c r="Z4" s="5"/>
      <c r="AA4" s="39"/>
      <c r="AB4" s="39"/>
      <c r="AC4" s="40"/>
      <c r="AD4" s="40"/>
      <c r="AE4" s="81" t="s">
        <v>0</v>
      </c>
      <c r="AF4" s="81"/>
      <c r="AG4" s="31" t="s">
        <v>1</v>
      </c>
      <c r="AI4" s="29"/>
      <c r="AJ4" s="29"/>
      <c r="AK4" s="30"/>
    </row>
    <row r="5" spans="1:33" ht="15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17.25" customHeight="1">
      <c r="A6" s="111" t="s">
        <v>20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</row>
    <row r="7" spans="1:33" ht="20.25" customHeight="1">
      <c r="A7" s="112" t="s">
        <v>29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</row>
    <row r="8" spans="1:33" ht="15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</row>
    <row r="9" spans="1:33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15" customHeight="1">
      <c r="A10" s="22" t="s">
        <v>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3"/>
      <c r="AA10" s="3"/>
      <c r="AB10" s="3"/>
      <c r="AC10" s="3"/>
      <c r="AD10" s="3"/>
      <c r="AE10" s="3"/>
      <c r="AF10" s="3"/>
      <c r="AG10" s="3"/>
    </row>
    <row r="11" spans="1:33" ht="15" customHeight="1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</row>
    <row r="12" spans="1:33" ht="15" customHeight="1">
      <c r="A12" s="22" t="s">
        <v>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0"/>
      <c r="AD12" s="10"/>
      <c r="AE12" s="10"/>
      <c r="AF12" s="10"/>
      <c r="AG12" s="10"/>
    </row>
    <row r="13" spans="1:33" ht="15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"/>
      <c r="AD13" s="10"/>
      <c r="AE13" s="10"/>
      <c r="AF13" s="10"/>
      <c r="AG13" s="10"/>
    </row>
    <row r="14" spans="1:33" ht="15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</row>
    <row r="15" spans="1:33" ht="1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7" s="6" customFormat="1" ht="15" customHeight="1">
      <c r="A16" s="23" t="s">
        <v>33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s="6" customFormat="1" ht="9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32"/>
      <c r="AK17" s="33"/>
    </row>
    <row r="18" spans="1:33" s="6" customFormat="1" ht="70.5" customHeight="1">
      <c r="A18" s="89" t="s">
        <v>4</v>
      </c>
      <c r="B18" s="90"/>
      <c r="C18" s="90"/>
      <c r="D18" s="90"/>
      <c r="E18" s="91"/>
      <c r="F18" s="88" t="s">
        <v>5</v>
      </c>
      <c r="G18" s="88"/>
      <c r="H18" s="88"/>
      <c r="I18" s="88"/>
      <c r="J18" s="88"/>
      <c r="K18" s="88"/>
      <c r="L18" s="88"/>
      <c r="M18" s="88"/>
      <c r="N18" s="88"/>
      <c r="O18" s="88" t="s">
        <v>6</v>
      </c>
      <c r="P18" s="88"/>
      <c r="Q18" s="88"/>
      <c r="R18" s="88"/>
      <c r="S18" s="88"/>
      <c r="T18" s="88"/>
      <c r="U18" s="83" t="s">
        <v>7</v>
      </c>
      <c r="V18" s="84"/>
      <c r="W18" s="84"/>
      <c r="X18" s="84"/>
      <c r="Y18" s="84"/>
      <c r="Z18" s="84"/>
      <c r="AA18" s="84"/>
      <c r="AB18" s="84"/>
      <c r="AC18" s="85"/>
      <c r="AD18" s="88" t="s">
        <v>8</v>
      </c>
      <c r="AE18" s="88"/>
      <c r="AF18" s="88"/>
      <c r="AG18" s="88"/>
    </row>
    <row r="19" spans="1:33" s="6" customFormat="1" ht="42.75" customHeight="1">
      <c r="A19" s="92"/>
      <c r="B19" s="93"/>
      <c r="C19" s="93"/>
      <c r="D19" s="93"/>
      <c r="E19" s="94"/>
      <c r="F19" s="88" t="s">
        <v>9</v>
      </c>
      <c r="G19" s="88"/>
      <c r="H19" s="88"/>
      <c r="I19" s="88" t="s">
        <v>10</v>
      </c>
      <c r="J19" s="88"/>
      <c r="K19" s="88"/>
      <c r="L19" s="88" t="s">
        <v>11</v>
      </c>
      <c r="M19" s="88"/>
      <c r="N19" s="88"/>
      <c r="O19" s="88" t="s">
        <v>12</v>
      </c>
      <c r="P19" s="88"/>
      <c r="Q19" s="88"/>
      <c r="R19" s="88" t="s">
        <v>13</v>
      </c>
      <c r="S19" s="88"/>
      <c r="T19" s="88"/>
      <c r="U19" s="88" t="s">
        <v>14</v>
      </c>
      <c r="V19" s="88"/>
      <c r="W19" s="88"/>
      <c r="X19" s="88"/>
      <c r="Y19" s="88" t="s">
        <v>15</v>
      </c>
      <c r="Z19" s="88"/>
      <c r="AA19" s="88"/>
      <c r="AB19" s="88"/>
      <c r="AC19" s="88"/>
      <c r="AD19" s="88" t="s">
        <v>21</v>
      </c>
      <c r="AE19" s="88" t="s">
        <v>22</v>
      </c>
      <c r="AF19" s="88" t="s">
        <v>23</v>
      </c>
      <c r="AG19" s="88" t="s">
        <v>24</v>
      </c>
    </row>
    <row r="20" spans="1:33" s="6" customFormat="1" ht="147" customHeight="1">
      <c r="A20" s="95"/>
      <c r="B20" s="96"/>
      <c r="C20" s="96"/>
      <c r="D20" s="96"/>
      <c r="E20" s="97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 t="s">
        <v>16</v>
      </c>
      <c r="Z20" s="88"/>
      <c r="AA20" s="88"/>
      <c r="AB20" s="98" t="s">
        <v>17</v>
      </c>
      <c r="AC20" s="98"/>
      <c r="AD20" s="88"/>
      <c r="AE20" s="88"/>
      <c r="AF20" s="88"/>
      <c r="AG20" s="88"/>
    </row>
    <row r="21" spans="1:33" s="6" customFormat="1" ht="12.75" customHeight="1">
      <c r="A21" s="87">
        <v>1</v>
      </c>
      <c r="B21" s="87"/>
      <c r="C21" s="87"/>
      <c r="D21" s="87"/>
      <c r="E21" s="87"/>
      <c r="F21" s="87">
        <v>2</v>
      </c>
      <c r="G21" s="87"/>
      <c r="H21" s="87"/>
      <c r="I21" s="87">
        <v>3</v>
      </c>
      <c r="J21" s="87"/>
      <c r="K21" s="87"/>
      <c r="L21" s="87">
        <v>4</v>
      </c>
      <c r="M21" s="87"/>
      <c r="N21" s="87"/>
      <c r="O21" s="87">
        <v>5</v>
      </c>
      <c r="P21" s="87"/>
      <c r="Q21" s="87"/>
      <c r="R21" s="87">
        <v>6</v>
      </c>
      <c r="S21" s="87"/>
      <c r="T21" s="87"/>
      <c r="U21" s="87">
        <v>7</v>
      </c>
      <c r="V21" s="87"/>
      <c r="W21" s="87"/>
      <c r="X21" s="87"/>
      <c r="Y21" s="87">
        <v>8</v>
      </c>
      <c r="Z21" s="87"/>
      <c r="AA21" s="87"/>
      <c r="AB21" s="87">
        <v>9</v>
      </c>
      <c r="AC21" s="87"/>
      <c r="AD21" s="34">
        <v>10</v>
      </c>
      <c r="AE21" s="8">
        <v>11</v>
      </c>
      <c r="AF21" s="8">
        <v>12</v>
      </c>
      <c r="AG21" s="8">
        <v>13</v>
      </c>
    </row>
    <row r="22" spans="1:33" s="6" customFormat="1" ht="45.75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/>
      <c r="V22" s="87"/>
      <c r="W22" s="87"/>
      <c r="X22" s="87"/>
      <c r="Y22" s="87"/>
      <c r="Z22" s="87"/>
      <c r="AA22" s="87"/>
      <c r="AB22" s="87"/>
      <c r="AC22" s="87"/>
      <c r="AD22" s="35"/>
      <c r="AE22" s="35"/>
      <c r="AF22" s="35"/>
      <c r="AG22" s="36"/>
    </row>
    <row r="23" spans="1:33" s="6" customFormat="1" ht="45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7"/>
      <c r="V23" s="87"/>
      <c r="W23" s="87"/>
      <c r="X23" s="87"/>
      <c r="Y23" s="87"/>
      <c r="Z23" s="87"/>
      <c r="AA23" s="87"/>
      <c r="AB23" s="87"/>
      <c r="AC23" s="87"/>
      <c r="AD23" s="35"/>
      <c r="AE23" s="35"/>
      <c r="AF23" s="35"/>
      <c r="AG23" s="36"/>
    </row>
    <row r="24" spans="1:33" s="6" customFormat="1" ht="51" customHeight="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7"/>
      <c r="V24" s="87"/>
      <c r="W24" s="87"/>
      <c r="X24" s="87"/>
      <c r="Y24" s="87"/>
      <c r="Z24" s="87"/>
      <c r="AA24" s="87"/>
      <c r="AB24" s="87"/>
      <c r="AC24" s="87"/>
      <c r="AD24" s="35"/>
      <c r="AE24" s="35"/>
      <c r="AF24" s="35"/>
      <c r="AG24" s="36"/>
    </row>
    <row r="25" spans="1:33" s="6" customFormat="1" ht="53.25" customHeigh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7"/>
      <c r="V25" s="87"/>
      <c r="W25" s="87"/>
      <c r="X25" s="87"/>
      <c r="Y25" s="87"/>
      <c r="Z25" s="87"/>
      <c r="AA25" s="87"/>
      <c r="AB25" s="87"/>
      <c r="AC25" s="87"/>
      <c r="AD25" s="35"/>
      <c r="AE25" s="35"/>
      <c r="AF25" s="35"/>
      <c r="AG25" s="36"/>
    </row>
    <row r="26" spans="1:33" s="6" customFormat="1" ht="66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7"/>
      <c r="V26" s="87"/>
      <c r="W26" s="87"/>
      <c r="X26" s="87"/>
      <c r="Y26" s="87"/>
      <c r="Z26" s="87"/>
      <c r="AA26" s="87"/>
      <c r="AB26" s="87"/>
      <c r="AC26" s="87"/>
      <c r="AD26" s="35"/>
      <c r="AE26" s="35"/>
      <c r="AF26" s="35"/>
      <c r="AG26" s="36"/>
    </row>
    <row r="27" spans="1:37" s="6" customFormat="1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3" ht="1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7" ht="15" customHeight="1">
      <c r="A29" s="23" t="s">
        <v>34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9"/>
      <c r="AI29" s="9"/>
      <c r="AJ29" s="9"/>
      <c r="AK29" s="9"/>
    </row>
    <row r="30" spans="1:37" ht="9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9"/>
      <c r="AI30" s="9"/>
      <c r="AJ30" s="9"/>
      <c r="AK30" s="9"/>
    </row>
    <row r="31" spans="1:37" ht="69" customHeight="1">
      <c r="A31" s="88" t="s">
        <v>4</v>
      </c>
      <c r="B31" s="88"/>
      <c r="C31" s="88"/>
      <c r="D31" s="88"/>
      <c r="E31" s="88"/>
      <c r="F31" s="85" t="s">
        <v>5</v>
      </c>
      <c r="G31" s="88"/>
      <c r="H31" s="88"/>
      <c r="I31" s="88"/>
      <c r="J31" s="88"/>
      <c r="K31" s="88"/>
      <c r="L31" s="88"/>
      <c r="M31" s="88"/>
      <c r="N31" s="88"/>
      <c r="O31" s="88" t="s">
        <v>6</v>
      </c>
      <c r="P31" s="88"/>
      <c r="Q31" s="88"/>
      <c r="R31" s="88"/>
      <c r="S31" s="88"/>
      <c r="T31" s="88"/>
      <c r="U31" s="88" t="s">
        <v>19</v>
      </c>
      <c r="V31" s="88"/>
      <c r="W31" s="88"/>
      <c r="X31" s="88"/>
      <c r="Y31" s="88"/>
      <c r="Z31" s="88"/>
      <c r="AA31" s="88"/>
      <c r="AB31" s="88"/>
      <c r="AC31" s="88"/>
      <c r="AD31" s="88" t="s">
        <v>8</v>
      </c>
      <c r="AE31" s="88"/>
      <c r="AF31" s="88"/>
      <c r="AG31" s="88"/>
      <c r="AH31" s="9"/>
      <c r="AI31" s="9"/>
      <c r="AJ31" s="9"/>
      <c r="AK31" s="9"/>
    </row>
    <row r="32" spans="1:37" ht="27.75" customHeight="1">
      <c r="A32" s="88"/>
      <c r="B32" s="88"/>
      <c r="C32" s="88"/>
      <c r="D32" s="88"/>
      <c r="E32" s="88"/>
      <c r="F32" s="88" t="s">
        <v>9</v>
      </c>
      <c r="G32" s="88"/>
      <c r="H32" s="83"/>
      <c r="I32" s="88" t="s">
        <v>10</v>
      </c>
      <c r="J32" s="88"/>
      <c r="K32" s="88"/>
      <c r="L32" s="85" t="s">
        <v>11</v>
      </c>
      <c r="M32" s="88"/>
      <c r="N32" s="83"/>
      <c r="O32" s="88" t="s">
        <v>12</v>
      </c>
      <c r="P32" s="88"/>
      <c r="Q32" s="83"/>
      <c r="R32" s="88" t="s">
        <v>13</v>
      </c>
      <c r="S32" s="88"/>
      <c r="T32" s="83"/>
      <c r="U32" s="88" t="s">
        <v>14</v>
      </c>
      <c r="V32" s="88"/>
      <c r="W32" s="88"/>
      <c r="X32" s="88"/>
      <c r="Y32" s="88" t="s">
        <v>15</v>
      </c>
      <c r="Z32" s="88"/>
      <c r="AA32" s="88"/>
      <c r="AB32" s="88"/>
      <c r="AC32" s="88"/>
      <c r="AD32" s="88" t="s">
        <v>21</v>
      </c>
      <c r="AE32" s="88" t="s">
        <v>22</v>
      </c>
      <c r="AF32" s="88" t="s">
        <v>23</v>
      </c>
      <c r="AG32" s="88" t="s">
        <v>24</v>
      </c>
      <c r="AH32" s="9"/>
      <c r="AI32" s="9"/>
      <c r="AJ32" s="9"/>
      <c r="AK32" s="9"/>
    </row>
    <row r="33" spans="1:37" ht="150.75" customHeight="1">
      <c r="A33" s="88"/>
      <c r="B33" s="88"/>
      <c r="C33" s="88"/>
      <c r="D33" s="88"/>
      <c r="E33" s="88"/>
      <c r="F33" s="88"/>
      <c r="G33" s="88"/>
      <c r="H33" s="83"/>
      <c r="I33" s="88"/>
      <c r="J33" s="88"/>
      <c r="K33" s="88"/>
      <c r="L33" s="85"/>
      <c r="M33" s="88"/>
      <c r="N33" s="83"/>
      <c r="O33" s="88"/>
      <c r="P33" s="88"/>
      <c r="Q33" s="83"/>
      <c r="R33" s="88"/>
      <c r="S33" s="88"/>
      <c r="T33" s="83"/>
      <c r="U33" s="88"/>
      <c r="V33" s="88"/>
      <c r="W33" s="88"/>
      <c r="X33" s="88"/>
      <c r="Y33" s="88" t="s">
        <v>16</v>
      </c>
      <c r="Z33" s="88"/>
      <c r="AA33" s="88"/>
      <c r="AB33" s="98" t="s">
        <v>17</v>
      </c>
      <c r="AC33" s="98"/>
      <c r="AD33" s="88"/>
      <c r="AE33" s="88"/>
      <c r="AF33" s="88"/>
      <c r="AG33" s="88"/>
      <c r="AH33" s="9"/>
      <c r="AI33" s="9"/>
      <c r="AJ33" s="9"/>
      <c r="AK33" s="9"/>
    </row>
    <row r="34" spans="1:37" ht="12.75" customHeight="1">
      <c r="A34" s="105">
        <v>1</v>
      </c>
      <c r="B34" s="106"/>
      <c r="C34" s="106"/>
      <c r="D34" s="106"/>
      <c r="E34" s="107"/>
      <c r="F34" s="108">
        <v>2</v>
      </c>
      <c r="G34" s="108"/>
      <c r="H34" s="108"/>
      <c r="I34" s="108">
        <v>3</v>
      </c>
      <c r="J34" s="108"/>
      <c r="K34" s="108"/>
      <c r="L34" s="108">
        <v>4</v>
      </c>
      <c r="M34" s="108"/>
      <c r="N34" s="108"/>
      <c r="O34" s="108">
        <v>5</v>
      </c>
      <c r="P34" s="108"/>
      <c r="Q34" s="108"/>
      <c r="R34" s="108">
        <v>6</v>
      </c>
      <c r="S34" s="108"/>
      <c r="T34" s="108"/>
      <c r="U34" s="108">
        <v>7</v>
      </c>
      <c r="V34" s="108"/>
      <c r="W34" s="108"/>
      <c r="X34" s="108"/>
      <c r="Y34" s="108">
        <v>8</v>
      </c>
      <c r="Z34" s="108"/>
      <c r="AA34" s="108"/>
      <c r="AB34" s="108">
        <v>9</v>
      </c>
      <c r="AC34" s="108"/>
      <c r="AD34" s="14">
        <v>10</v>
      </c>
      <c r="AE34" s="14">
        <v>11</v>
      </c>
      <c r="AF34" s="14">
        <v>12</v>
      </c>
      <c r="AG34" s="14">
        <v>13</v>
      </c>
      <c r="AH34" s="9"/>
      <c r="AI34" s="9"/>
      <c r="AJ34" s="9"/>
      <c r="AK34" s="9"/>
    </row>
    <row r="35" spans="1:37" ht="44.25" customHeight="1">
      <c r="A35" s="101"/>
      <c r="B35" s="101"/>
      <c r="C35" s="101"/>
      <c r="D35" s="101"/>
      <c r="E35" s="101"/>
      <c r="F35" s="100"/>
      <c r="G35" s="101"/>
      <c r="H35" s="101"/>
      <c r="I35" s="100"/>
      <c r="J35" s="101"/>
      <c r="K35" s="101"/>
      <c r="L35" s="100"/>
      <c r="M35" s="101"/>
      <c r="N35" s="101"/>
      <c r="O35" s="100"/>
      <c r="P35" s="101"/>
      <c r="Q35" s="101"/>
      <c r="R35" s="100" t="s">
        <v>18</v>
      </c>
      <c r="S35" s="101"/>
      <c r="T35" s="101"/>
      <c r="U35" s="100"/>
      <c r="V35" s="101"/>
      <c r="W35" s="101"/>
      <c r="X35" s="102"/>
      <c r="Y35" s="103"/>
      <c r="Z35" s="103"/>
      <c r="AA35" s="104"/>
      <c r="AB35" s="103"/>
      <c r="AC35" s="104"/>
      <c r="AD35" s="15"/>
      <c r="AE35" s="15"/>
      <c r="AF35" s="15"/>
      <c r="AG35" s="15"/>
      <c r="AH35" s="18"/>
      <c r="AI35" s="19"/>
      <c r="AJ35" s="19"/>
      <c r="AK35" s="19"/>
    </row>
    <row r="36" spans="1:37" ht="12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</row>
    <row r="38" spans="1:2" ht="15.75">
      <c r="A38" s="20" t="s">
        <v>27</v>
      </c>
      <c r="B38" s="21" t="s">
        <v>25</v>
      </c>
    </row>
    <row r="42" spans="1:26" ht="18.75">
      <c r="A42" s="24" t="s">
        <v>28</v>
      </c>
      <c r="H42" s="25"/>
      <c r="I42" s="25"/>
      <c r="J42" s="25"/>
      <c r="K42" s="25"/>
      <c r="L42" s="25"/>
      <c r="M42" s="25"/>
      <c r="N42" s="25"/>
      <c r="O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5">
      <c r="A43" s="82" t="s">
        <v>35</v>
      </c>
      <c r="B43" s="82"/>
      <c r="C43" s="82"/>
      <c r="D43" s="82"/>
      <c r="E43" s="82"/>
      <c r="F43" s="82"/>
      <c r="H43" s="99" t="s">
        <v>0</v>
      </c>
      <c r="I43" s="99"/>
      <c r="J43" s="99"/>
      <c r="K43" s="99"/>
      <c r="L43" s="99"/>
      <c r="M43" s="99"/>
      <c r="N43" s="99"/>
      <c r="O43" s="99"/>
      <c r="R43" s="99" t="s">
        <v>1</v>
      </c>
      <c r="S43" s="99"/>
      <c r="T43" s="99"/>
      <c r="U43" s="99"/>
      <c r="V43" s="99"/>
      <c r="W43" s="99"/>
      <c r="X43" s="99"/>
      <c r="Y43" s="99"/>
      <c r="Z43" s="99"/>
    </row>
  </sheetData>
  <sheetProtection/>
  <mergeCells count="96">
    <mergeCell ref="A6:AG6"/>
    <mergeCell ref="A7:AG7"/>
    <mergeCell ref="A8:AG8"/>
    <mergeCell ref="P12:AB12"/>
    <mergeCell ref="A13:AB13"/>
    <mergeCell ref="AD31:AG31"/>
    <mergeCell ref="AD18:AG18"/>
    <mergeCell ref="Y21:AA21"/>
    <mergeCell ref="AD19:AD20"/>
    <mergeCell ref="AE19:AE20"/>
    <mergeCell ref="AD32:AD33"/>
    <mergeCell ref="AE32:AE33"/>
    <mergeCell ref="AF32:AF33"/>
    <mergeCell ref="AG32:AG33"/>
    <mergeCell ref="A11:AG11"/>
    <mergeCell ref="A14:AG14"/>
    <mergeCell ref="U31:AC31"/>
    <mergeCell ref="Y33:AA33"/>
    <mergeCell ref="AB33:AC33"/>
    <mergeCell ref="U32:X33"/>
    <mergeCell ref="AB35:AC35"/>
    <mergeCell ref="A34:E34"/>
    <mergeCell ref="F34:H34"/>
    <mergeCell ref="I34:K34"/>
    <mergeCell ref="L34:N34"/>
    <mergeCell ref="O34:Q34"/>
    <mergeCell ref="R34:T34"/>
    <mergeCell ref="U34:X34"/>
    <mergeCell ref="Y34:AA34"/>
    <mergeCell ref="AB34:AC34"/>
    <mergeCell ref="Y32:AC32"/>
    <mergeCell ref="A31:E33"/>
    <mergeCell ref="F32:H33"/>
    <mergeCell ref="L32:N33"/>
    <mergeCell ref="O32:Q33"/>
    <mergeCell ref="I32:K33"/>
    <mergeCell ref="F31:N31"/>
    <mergeCell ref="O31:T31"/>
    <mergeCell ref="R32:T33"/>
    <mergeCell ref="H43:O43"/>
    <mergeCell ref="R43:Z43"/>
    <mergeCell ref="F35:H35"/>
    <mergeCell ref="A35:E35"/>
    <mergeCell ref="R35:T35"/>
    <mergeCell ref="O35:Q35"/>
    <mergeCell ref="L35:N35"/>
    <mergeCell ref="I35:K35"/>
    <mergeCell ref="U35:X35"/>
    <mergeCell ref="Y35:AA35"/>
    <mergeCell ref="AF19:AF20"/>
    <mergeCell ref="AG19:AG20"/>
    <mergeCell ref="A18:E20"/>
    <mergeCell ref="A21:E21"/>
    <mergeCell ref="O18:T18"/>
    <mergeCell ref="U19:X20"/>
    <mergeCell ref="Y19:AC19"/>
    <mergeCell ref="Y20:AA20"/>
    <mergeCell ref="AB20:AC20"/>
    <mergeCell ref="L21:N21"/>
    <mergeCell ref="O19:Q20"/>
    <mergeCell ref="R19:T20"/>
    <mergeCell ref="U26:X26"/>
    <mergeCell ref="R21:T21"/>
    <mergeCell ref="O21:Q21"/>
    <mergeCell ref="I21:K21"/>
    <mergeCell ref="U25:X25"/>
    <mergeCell ref="F18:N18"/>
    <mergeCell ref="F19:H20"/>
    <mergeCell ref="I19:K20"/>
    <mergeCell ref="L19:N20"/>
    <mergeCell ref="F21:H21"/>
    <mergeCell ref="Y25:AA25"/>
    <mergeCell ref="U21:X21"/>
    <mergeCell ref="U22:X22"/>
    <mergeCell ref="U23:X23"/>
    <mergeCell ref="U24:X24"/>
    <mergeCell ref="Y26:AA26"/>
    <mergeCell ref="AB21:AC21"/>
    <mergeCell ref="AB22:AC22"/>
    <mergeCell ref="AB23:AC23"/>
    <mergeCell ref="AB24:AC24"/>
    <mergeCell ref="AB25:AC25"/>
    <mergeCell ref="AB26:AC26"/>
    <mergeCell ref="Y22:AA22"/>
    <mergeCell ref="Y23:AA23"/>
    <mergeCell ref="Y24:AA24"/>
    <mergeCell ref="Y3:AD3"/>
    <mergeCell ref="AE4:AF4"/>
    <mergeCell ref="A43:F43"/>
    <mergeCell ref="U18:AC18"/>
    <mergeCell ref="A22:E26"/>
    <mergeCell ref="F22:H26"/>
    <mergeCell ref="I22:K26"/>
    <mergeCell ref="L22:N26"/>
    <mergeCell ref="O22:Q26"/>
    <mergeCell ref="R22:T26"/>
  </mergeCells>
  <printOptions horizontalCentered="1"/>
  <pageMargins left="0.17" right="0.16" top="0.17" bottom="0.15" header="0.13" footer="0.14"/>
  <pageSetup fitToHeight="6" fitToWidth="1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1"/>
  <sheetViews>
    <sheetView tabSelected="1" zoomScale="80" zoomScaleNormal="80" zoomScalePageLayoutView="0" workbookViewId="0" topLeftCell="A1">
      <selection activeCell="A18" sqref="A18:E18"/>
    </sheetView>
  </sheetViews>
  <sheetFormatPr defaultColWidth="5.140625" defaultRowHeight="12.75"/>
  <cols>
    <col min="1" max="1" width="5.140625" style="11" customWidth="1"/>
    <col min="2" max="2" width="3.8515625" style="11" customWidth="1"/>
    <col min="3" max="3" width="5.140625" style="11" customWidth="1"/>
    <col min="4" max="4" width="3.421875" style="11" customWidth="1"/>
    <col min="5" max="5" width="5.140625" style="11" customWidth="1"/>
    <col min="6" max="6" width="20.28125" style="11" customWidth="1"/>
    <col min="7" max="7" width="5.140625" style="11" customWidth="1"/>
    <col min="8" max="8" width="4.7109375" style="11" customWidth="1"/>
    <col min="9" max="11" width="5.140625" style="11" customWidth="1"/>
    <col min="12" max="12" width="7.00390625" style="11" customWidth="1"/>
    <col min="13" max="14" width="5.140625" style="11" customWidth="1"/>
    <col min="15" max="15" width="6.7109375" style="11" customWidth="1"/>
    <col min="16" max="22" width="5.140625" style="11" customWidth="1"/>
    <col min="23" max="23" width="5.00390625" style="11" customWidth="1"/>
    <col min="24" max="24" width="4.140625" style="11" customWidth="1"/>
    <col min="25" max="25" width="4.00390625" style="11" customWidth="1"/>
    <col min="26" max="26" width="3.00390625" style="11" customWidth="1"/>
    <col min="27" max="30" width="5.140625" style="11" customWidth="1"/>
    <col min="31" max="31" width="13.140625" style="11" customWidth="1"/>
    <col min="32" max="32" width="14.421875" style="11" customWidth="1"/>
    <col min="33" max="33" width="13.7109375" style="11" customWidth="1"/>
    <col min="34" max="34" width="24.28125" style="11" customWidth="1"/>
    <col min="35" max="16384" width="5.140625" style="11" customWidth="1"/>
  </cols>
  <sheetData>
    <row r="1" spans="1:39" ht="16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40</v>
      </c>
      <c r="AI1" s="9"/>
      <c r="AJ1" s="9"/>
      <c r="AK1" s="9"/>
      <c r="AL1" s="9"/>
      <c r="AM1" s="9"/>
    </row>
    <row r="2" spans="1:39" ht="15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9"/>
      <c r="AJ2" s="9"/>
      <c r="AK2" s="9"/>
      <c r="AL2" s="9"/>
      <c r="AM2" s="9"/>
    </row>
    <row r="3" spans="1:39" ht="22.5" customHeight="1">
      <c r="A3" s="111" t="s">
        <v>71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9"/>
      <c r="AJ3" s="9"/>
      <c r="AK3" s="9"/>
      <c r="AL3" s="9"/>
      <c r="AM3" s="9"/>
    </row>
    <row r="4" spans="1:39" ht="17.25" customHeight="1">
      <c r="A4" s="112" t="s">
        <v>26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9"/>
      <c r="AJ4" s="9"/>
      <c r="AK4" s="9"/>
      <c r="AL4" s="9"/>
      <c r="AM4" s="9"/>
    </row>
    <row r="5" spans="1:39" ht="1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9"/>
      <c r="AJ5" s="9"/>
      <c r="AK5" s="9"/>
      <c r="AL5" s="9"/>
      <c r="AM5" s="9"/>
    </row>
    <row r="6" spans="1:39" ht="14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9"/>
      <c r="AJ6" s="9"/>
      <c r="AK6" s="9"/>
      <c r="AL6" s="9"/>
      <c r="AM6" s="9"/>
    </row>
    <row r="7" spans="1:39" ht="1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9"/>
      <c r="AJ7" s="9"/>
      <c r="AK7" s="9"/>
      <c r="AL7" s="9"/>
      <c r="AM7" s="9"/>
    </row>
    <row r="8" spans="1:39" ht="15" customHeight="1">
      <c r="A8" s="10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3"/>
      <c r="AB8" s="3"/>
      <c r="AC8" s="3"/>
      <c r="AD8" s="3"/>
      <c r="AE8" s="3"/>
      <c r="AF8" s="3"/>
      <c r="AG8" s="3"/>
      <c r="AH8" s="3"/>
      <c r="AI8" s="9"/>
      <c r="AJ8" s="9"/>
      <c r="AK8" s="9"/>
      <c r="AL8" s="9"/>
      <c r="AM8" s="9"/>
    </row>
    <row r="9" spans="1:39" ht="15" customHeight="1">
      <c r="A9" s="109" t="s">
        <v>51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9"/>
      <c r="AJ9" s="9"/>
      <c r="AK9" s="9"/>
      <c r="AL9" s="9"/>
      <c r="AM9" s="9"/>
    </row>
    <row r="10" spans="1:36" ht="1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0"/>
      <c r="AE10" s="10"/>
      <c r="AF10" s="10"/>
      <c r="AG10" s="10"/>
      <c r="AH10" s="10"/>
      <c r="AI10" s="9"/>
      <c r="AJ10" s="9"/>
    </row>
    <row r="11" spans="1:39" ht="1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9"/>
      <c r="AJ11" s="9"/>
      <c r="AK11" s="9"/>
      <c r="AL11" s="9"/>
      <c r="AM11" s="9"/>
    </row>
    <row r="12" spans="1:56" ht="15" customHeight="1">
      <c r="A12" s="23" t="s">
        <v>34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</row>
    <row r="13" spans="1:56" ht="9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2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</row>
    <row r="14" spans="1:56" ht="69" customHeight="1">
      <c r="A14" s="88" t="s">
        <v>4</v>
      </c>
      <c r="B14" s="88"/>
      <c r="C14" s="88"/>
      <c r="D14" s="88"/>
      <c r="E14" s="88"/>
      <c r="F14" s="88" t="s">
        <v>39</v>
      </c>
      <c r="G14" s="85" t="s">
        <v>5</v>
      </c>
      <c r="H14" s="88"/>
      <c r="I14" s="88"/>
      <c r="J14" s="88"/>
      <c r="K14" s="88"/>
      <c r="L14" s="88"/>
      <c r="M14" s="88"/>
      <c r="N14" s="88"/>
      <c r="O14" s="88"/>
      <c r="P14" s="88" t="s">
        <v>6</v>
      </c>
      <c r="Q14" s="88"/>
      <c r="R14" s="88"/>
      <c r="S14" s="88"/>
      <c r="T14" s="88"/>
      <c r="U14" s="88"/>
      <c r="V14" s="88" t="s">
        <v>19</v>
      </c>
      <c r="W14" s="88"/>
      <c r="X14" s="88"/>
      <c r="Y14" s="88"/>
      <c r="Z14" s="88"/>
      <c r="AA14" s="88"/>
      <c r="AB14" s="88"/>
      <c r="AC14" s="88"/>
      <c r="AD14" s="88"/>
      <c r="AE14" s="88" t="s">
        <v>134</v>
      </c>
      <c r="AF14" s="88"/>
      <c r="AG14" s="88"/>
      <c r="AH14" s="88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</row>
    <row r="15" spans="1:56" ht="27.75" customHeight="1">
      <c r="A15" s="88"/>
      <c r="B15" s="88"/>
      <c r="C15" s="88"/>
      <c r="D15" s="88"/>
      <c r="E15" s="88"/>
      <c r="F15" s="88"/>
      <c r="G15" s="88" t="s">
        <v>42</v>
      </c>
      <c r="H15" s="88"/>
      <c r="I15" s="83"/>
      <c r="J15" s="88" t="s">
        <v>10</v>
      </c>
      <c r="K15" s="88"/>
      <c r="L15" s="88"/>
      <c r="M15" s="85" t="s">
        <v>41</v>
      </c>
      <c r="N15" s="88"/>
      <c r="O15" s="83"/>
      <c r="P15" s="88" t="s">
        <v>12</v>
      </c>
      <c r="Q15" s="88"/>
      <c r="R15" s="83"/>
      <c r="S15" s="88" t="s">
        <v>13</v>
      </c>
      <c r="T15" s="88"/>
      <c r="U15" s="83"/>
      <c r="V15" s="88" t="s">
        <v>14</v>
      </c>
      <c r="W15" s="88"/>
      <c r="X15" s="88"/>
      <c r="Y15" s="88"/>
      <c r="Z15" s="88" t="s">
        <v>15</v>
      </c>
      <c r="AA15" s="88"/>
      <c r="AB15" s="88"/>
      <c r="AC15" s="88"/>
      <c r="AD15" s="88"/>
      <c r="AE15" s="88" t="s">
        <v>21</v>
      </c>
      <c r="AF15" s="88" t="s">
        <v>22</v>
      </c>
      <c r="AG15" s="88" t="s">
        <v>23</v>
      </c>
      <c r="AH15" s="88" t="s">
        <v>24</v>
      </c>
      <c r="AI15" s="13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</row>
    <row r="16" spans="1:56" ht="150.75" customHeight="1">
      <c r="A16" s="88"/>
      <c r="B16" s="88"/>
      <c r="C16" s="88"/>
      <c r="D16" s="88"/>
      <c r="E16" s="88"/>
      <c r="F16" s="88"/>
      <c r="G16" s="88"/>
      <c r="H16" s="88"/>
      <c r="I16" s="83"/>
      <c r="J16" s="88"/>
      <c r="K16" s="88"/>
      <c r="L16" s="88"/>
      <c r="M16" s="85"/>
      <c r="N16" s="88"/>
      <c r="O16" s="83"/>
      <c r="P16" s="88"/>
      <c r="Q16" s="88"/>
      <c r="R16" s="83"/>
      <c r="S16" s="88"/>
      <c r="T16" s="88"/>
      <c r="U16" s="83"/>
      <c r="V16" s="88"/>
      <c r="W16" s="88"/>
      <c r="X16" s="88"/>
      <c r="Y16" s="88"/>
      <c r="Z16" s="88" t="s">
        <v>16</v>
      </c>
      <c r="AA16" s="88"/>
      <c r="AB16" s="88"/>
      <c r="AC16" s="98" t="s">
        <v>17</v>
      </c>
      <c r="AD16" s="98"/>
      <c r="AE16" s="88"/>
      <c r="AF16" s="88"/>
      <c r="AG16" s="88"/>
      <c r="AH16" s="88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1:56" ht="12.75" customHeight="1">
      <c r="A17" s="105">
        <v>1</v>
      </c>
      <c r="B17" s="106"/>
      <c r="C17" s="106"/>
      <c r="D17" s="106"/>
      <c r="E17" s="107"/>
      <c r="F17" s="2">
        <v>2</v>
      </c>
      <c r="G17" s="108">
        <v>3</v>
      </c>
      <c r="H17" s="108"/>
      <c r="I17" s="108"/>
      <c r="J17" s="108">
        <v>4</v>
      </c>
      <c r="K17" s="108"/>
      <c r="L17" s="108"/>
      <c r="M17" s="108">
        <v>5</v>
      </c>
      <c r="N17" s="108"/>
      <c r="O17" s="108"/>
      <c r="P17" s="108">
        <v>6</v>
      </c>
      <c r="Q17" s="108"/>
      <c r="R17" s="108"/>
      <c r="S17" s="108">
        <v>7</v>
      </c>
      <c r="T17" s="108"/>
      <c r="U17" s="108"/>
      <c r="V17" s="108">
        <v>8</v>
      </c>
      <c r="W17" s="108"/>
      <c r="X17" s="108"/>
      <c r="Y17" s="108"/>
      <c r="Z17" s="108">
        <v>9</v>
      </c>
      <c r="AA17" s="108"/>
      <c r="AB17" s="108"/>
      <c r="AC17" s="108">
        <v>10</v>
      </c>
      <c r="AD17" s="108"/>
      <c r="AE17" s="14">
        <v>11</v>
      </c>
      <c r="AF17" s="14">
        <v>12</v>
      </c>
      <c r="AG17" s="14">
        <v>13</v>
      </c>
      <c r="AH17" s="14">
        <v>14</v>
      </c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1:56" ht="45" customHeight="1">
      <c r="A18" s="133" t="s">
        <v>54</v>
      </c>
      <c r="B18" s="133"/>
      <c r="C18" s="133"/>
      <c r="D18" s="133"/>
      <c r="E18" s="133"/>
      <c r="F18" s="123" t="s">
        <v>44</v>
      </c>
      <c r="G18" s="115" t="s">
        <v>66</v>
      </c>
      <c r="H18" s="116"/>
      <c r="I18" s="116"/>
      <c r="J18" s="115" t="s">
        <v>66</v>
      </c>
      <c r="K18" s="116"/>
      <c r="L18" s="116"/>
      <c r="M18" s="115" t="s">
        <v>66</v>
      </c>
      <c r="N18" s="116"/>
      <c r="O18" s="116"/>
      <c r="P18" s="115" t="s">
        <v>55</v>
      </c>
      <c r="Q18" s="116"/>
      <c r="R18" s="116"/>
      <c r="S18" s="100" t="s">
        <v>18</v>
      </c>
      <c r="T18" s="101"/>
      <c r="U18" s="101"/>
      <c r="V18" s="100" t="s">
        <v>60</v>
      </c>
      <c r="W18" s="101"/>
      <c r="X18" s="101"/>
      <c r="Y18" s="102"/>
      <c r="Z18" s="103" t="s">
        <v>61</v>
      </c>
      <c r="AA18" s="103"/>
      <c r="AB18" s="104"/>
      <c r="AC18" s="103">
        <v>792</v>
      </c>
      <c r="AD18" s="104"/>
      <c r="AE18" s="15">
        <v>0</v>
      </c>
      <c r="AF18" s="15">
        <v>0</v>
      </c>
      <c r="AG18" s="15">
        <v>0</v>
      </c>
      <c r="AH18" s="1"/>
      <c r="AI18" s="16"/>
      <c r="AJ18" s="17"/>
      <c r="AK18" s="18"/>
      <c r="AL18" s="18"/>
      <c r="AM18" s="18"/>
      <c r="AN18" s="18"/>
      <c r="AO18" s="19"/>
      <c r="AP18" s="18"/>
      <c r="AQ18" s="19"/>
      <c r="AR18" s="18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</row>
    <row r="19" spans="1:56" ht="54" customHeight="1">
      <c r="A19" s="130" t="s">
        <v>73</v>
      </c>
      <c r="B19" s="131"/>
      <c r="C19" s="131"/>
      <c r="D19" s="131"/>
      <c r="E19" s="132"/>
      <c r="F19" s="124"/>
      <c r="G19" s="115" t="s">
        <v>66</v>
      </c>
      <c r="H19" s="116"/>
      <c r="I19" s="116"/>
      <c r="J19" s="115" t="s">
        <v>66</v>
      </c>
      <c r="K19" s="116"/>
      <c r="L19" s="116"/>
      <c r="M19" s="115" t="s">
        <v>66</v>
      </c>
      <c r="N19" s="116"/>
      <c r="O19" s="116"/>
      <c r="P19" s="118" t="s">
        <v>56</v>
      </c>
      <c r="Q19" s="119"/>
      <c r="R19" s="119"/>
      <c r="S19" s="120"/>
      <c r="T19" s="121"/>
      <c r="U19" s="122"/>
      <c r="V19" s="100" t="s">
        <v>60</v>
      </c>
      <c r="W19" s="101"/>
      <c r="X19" s="101"/>
      <c r="Y19" s="102"/>
      <c r="Z19" s="103" t="s">
        <v>61</v>
      </c>
      <c r="AA19" s="103"/>
      <c r="AB19" s="104"/>
      <c r="AC19" s="103">
        <v>792</v>
      </c>
      <c r="AD19" s="104"/>
      <c r="AE19" s="15">
        <v>30</v>
      </c>
      <c r="AF19" s="15">
        <v>0</v>
      </c>
      <c r="AG19" s="15">
        <v>-30</v>
      </c>
      <c r="AH19" s="1" t="s">
        <v>50</v>
      </c>
      <c r="AI19" s="16"/>
      <c r="AJ19" s="17"/>
      <c r="AK19" s="18"/>
      <c r="AL19" s="18"/>
      <c r="AM19" s="18"/>
      <c r="AN19" s="18"/>
      <c r="AO19" s="19"/>
      <c r="AP19" s="18"/>
      <c r="AQ19" s="19"/>
      <c r="AR19" s="18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</row>
    <row r="20" spans="1:56" ht="104.25" customHeight="1">
      <c r="A20" s="117" t="s">
        <v>57</v>
      </c>
      <c r="B20" s="117"/>
      <c r="C20" s="117"/>
      <c r="D20" s="117"/>
      <c r="E20" s="117"/>
      <c r="F20" s="1" t="s">
        <v>45</v>
      </c>
      <c r="G20" s="115" t="s">
        <v>66</v>
      </c>
      <c r="H20" s="116"/>
      <c r="I20" s="116"/>
      <c r="J20" s="115" t="s">
        <v>66</v>
      </c>
      <c r="K20" s="116"/>
      <c r="L20" s="116"/>
      <c r="M20" s="115" t="s">
        <v>66</v>
      </c>
      <c r="N20" s="116"/>
      <c r="O20" s="116"/>
      <c r="P20" s="100" t="s">
        <v>49</v>
      </c>
      <c r="Q20" s="101"/>
      <c r="R20" s="101"/>
      <c r="S20" s="100"/>
      <c r="T20" s="101"/>
      <c r="U20" s="101"/>
      <c r="V20" s="100" t="s">
        <v>58</v>
      </c>
      <c r="W20" s="101"/>
      <c r="X20" s="101"/>
      <c r="Y20" s="102"/>
      <c r="Z20" s="103" t="s">
        <v>59</v>
      </c>
      <c r="AA20" s="103"/>
      <c r="AB20" s="104"/>
      <c r="AC20" s="103">
        <v>792</v>
      </c>
      <c r="AD20" s="104"/>
      <c r="AE20" s="15">
        <v>383</v>
      </c>
      <c r="AF20" s="15">
        <v>379</v>
      </c>
      <c r="AG20" s="15">
        <v>-4</v>
      </c>
      <c r="AH20" s="1" t="s">
        <v>70</v>
      </c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</row>
    <row r="21" spans="1:56" ht="96.75" customHeight="1">
      <c r="A21" s="128" t="s">
        <v>62</v>
      </c>
      <c r="B21" s="128"/>
      <c r="C21" s="128"/>
      <c r="D21" s="128"/>
      <c r="E21" s="128"/>
      <c r="F21" s="123" t="s">
        <v>46</v>
      </c>
      <c r="G21" s="115" t="s">
        <v>66</v>
      </c>
      <c r="H21" s="116"/>
      <c r="I21" s="116"/>
      <c r="J21" s="115" t="s">
        <v>66</v>
      </c>
      <c r="K21" s="116"/>
      <c r="L21" s="116"/>
      <c r="M21" s="115" t="s">
        <v>66</v>
      </c>
      <c r="N21" s="116"/>
      <c r="O21" s="116"/>
      <c r="P21" s="100" t="s">
        <v>49</v>
      </c>
      <c r="Q21" s="101"/>
      <c r="R21" s="101"/>
      <c r="S21" s="100"/>
      <c r="T21" s="101"/>
      <c r="U21" s="101"/>
      <c r="V21" s="100" t="s">
        <v>58</v>
      </c>
      <c r="W21" s="101"/>
      <c r="X21" s="101"/>
      <c r="Y21" s="102"/>
      <c r="Z21" s="103" t="s">
        <v>59</v>
      </c>
      <c r="AA21" s="103"/>
      <c r="AB21" s="104"/>
      <c r="AC21" s="103">
        <v>792</v>
      </c>
      <c r="AD21" s="104"/>
      <c r="AE21" s="15">
        <v>491</v>
      </c>
      <c r="AF21" s="15">
        <v>487</v>
      </c>
      <c r="AG21" s="15">
        <v>-4</v>
      </c>
      <c r="AH21" s="1" t="s">
        <v>72</v>
      </c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</row>
    <row r="22" spans="1:56" ht="93" customHeight="1">
      <c r="A22" s="128" t="s">
        <v>63</v>
      </c>
      <c r="B22" s="128"/>
      <c r="C22" s="128"/>
      <c r="D22" s="128"/>
      <c r="E22" s="128"/>
      <c r="F22" s="124"/>
      <c r="G22" s="115" t="s">
        <v>64</v>
      </c>
      <c r="H22" s="116"/>
      <c r="I22" s="116"/>
      <c r="J22" s="115" t="s">
        <v>65</v>
      </c>
      <c r="K22" s="116"/>
      <c r="L22" s="116"/>
      <c r="M22" s="115" t="s">
        <v>66</v>
      </c>
      <c r="N22" s="116"/>
      <c r="O22" s="116"/>
      <c r="P22" s="115" t="s">
        <v>67</v>
      </c>
      <c r="Q22" s="116"/>
      <c r="R22" s="116"/>
      <c r="S22" s="120"/>
      <c r="T22" s="121"/>
      <c r="U22" s="122"/>
      <c r="V22" s="100" t="s">
        <v>58</v>
      </c>
      <c r="W22" s="101"/>
      <c r="X22" s="101"/>
      <c r="Y22" s="102"/>
      <c r="Z22" s="103" t="s">
        <v>59</v>
      </c>
      <c r="AA22" s="103"/>
      <c r="AB22" s="104"/>
      <c r="AC22" s="103">
        <v>792</v>
      </c>
      <c r="AD22" s="104"/>
      <c r="AE22" s="15">
        <v>4</v>
      </c>
      <c r="AF22" s="15">
        <v>2</v>
      </c>
      <c r="AG22" s="15">
        <v>-2</v>
      </c>
      <c r="AH22" s="1" t="s">
        <v>72</v>
      </c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</row>
    <row r="23" spans="1:56" ht="200.25" customHeight="1">
      <c r="A23" s="117" t="s">
        <v>68</v>
      </c>
      <c r="B23" s="117"/>
      <c r="C23" s="117"/>
      <c r="D23" s="117"/>
      <c r="E23" s="117"/>
      <c r="F23" s="1" t="s">
        <v>47</v>
      </c>
      <c r="G23" s="100" t="s">
        <v>48</v>
      </c>
      <c r="H23" s="101"/>
      <c r="I23" s="101"/>
      <c r="J23" s="125" t="s">
        <v>66</v>
      </c>
      <c r="K23" s="126"/>
      <c r="L23" s="127"/>
      <c r="M23" s="125" t="s">
        <v>66</v>
      </c>
      <c r="N23" s="126"/>
      <c r="O23" s="127"/>
      <c r="P23" s="125" t="s">
        <v>67</v>
      </c>
      <c r="Q23" s="126"/>
      <c r="R23" s="127"/>
      <c r="S23" s="100"/>
      <c r="T23" s="101"/>
      <c r="U23" s="101"/>
      <c r="V23" s="100" t="s">
        <v>58</v>
      </c>
      <c r="W23" s="101"/>
      <c r="X23" s="101"/>
      <c r="Y23" s="102"/>
      <c r="Z23" s="103" t="s">
        <v>59</v>
      </c>
      <c r="AA23" s="103"/>
      <c r="AB23" s="104"/>
      <c r="AC23" s="103">
        <v>792</v>
      </c>
      <c r="AD23" s="104"/>
      <c r="AE23" s="15">
        <v>92</v>
      </c>
      <c r="AF23" s="15">
        <v>92</v>
      </c>
      <c r="AG23" s="15">
        <v>0</v>
      </c>
      <c r="AH23" s="1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</row>
    <row r="24" spans="1:34" ht="130.5" customHeight="1">
      <c r="A24" s="117" t="s">
        <v>52</v>
      </c>
      <c r="B24" s="117"/>
      <c r="C24" s="117"/>
      <c r="D24" s="117"/>
      <c r="E24" s="117"/>
      <c r="F24" s="1" t="s">
        <v>53</v>
      </c>
      <c r="G24" s="125" t="s">
        <v>66</v>
      </c>
      <c r="H24" s="126"/>
      <c r="I24" s="127"/>
      <c r="J24" s="125" t="s">
        <v>66</v>
      </c>
      <c r="K24" s="126"/>
      <c r="L24" s="127"/>
      <c r="M24" s="100"/>
      <c r="N24" s="101"/>
      <c r="O24" s="101"/>
      <c r="P24" s="100" t="s">
        <v>49</v>
      </c>
      <c r="Q24" s="101"/>
      <c r="R24" s="101"/>
      <c r="S24" s="100"/>
      <c r="T24" s="101"/>
      <c r="U24" s="101"/>
      <c r="V24" s="100" t="s">
        <v>58</v>
      </c>
      <c r="W24" s="101"/>
      <c r="X24" s="101"/>
      <c r="Y24" s="102"/>
      <c r="Z24" s="103" t="s">
        <v>59</v>
      </c>
      <c r="AA24" s="103"/>
      <c r="AB24" s="104"/>
      <c r="AC24" s="103">
        <v>792</v>
      </c>
      <c r="AD24" s="104"/>
      <c r="AE24" s="15">
        <v>25</v>
      </c>
      <c r="AF24" s="15">
        <v>28</v>
      </c>
      <c r="AG24" s="15">
        <v>3</v>
      </c>
      <c r="AH24" s="1" t="s">
        <v>69</v>
      </c>
    </row>
    <row r="25" spans="1:2" ht="15.75">
      <c r="A25" s="20" t="s">
        <v>27</v>
      </c>
      <c r="B25" s="21" t="s">
        <v>25</v>
      </c>
    </row>
    <row r="29" spans="1:27" ht="18.75">
      <c r="A29" s="24" t="s">
        <v>28</v>
      </c>
      <c r="I29" s="25"/>
      <c r="J29" s="25"/>
      <c r="K29" s="25"/>
      <c r="L29" s="25"/>
      <c r="M29" s="25"/>
      <c r="N29" s="25"/>
      <c r="O29" s="25"/>
      <c r="P29" s="25"/>
      <c r="S29" s="25" t="s">
        <v>43</v>
      </c>
      <c r="T29" s="25"/>
      <c r="U29" s="25"/>
      <c r="V29" s="25"/>
      <c r="W29" s="25"/>
      <c r="X29" s="25"/>
      <c r="Y29" s="25"/>
      <c r="Z29" s="25"/>
      <c r="AA29" s="25"/>
    </row>
    <row r="30" spans="1:27" ht="15">
      <c r="A30" s="82" t="s">
        <v>35</v>
      </c>
      <c r="B30" s="82"/>
      <c r="C30" s="82"/>
      <c r="D30" s="82"/>
      <c r="E30" s="82"/>
      <c r="F30" s="82"/>
      <c r="G30" s="82"/>
      <c r="I30" s="99" t="s">
        <v>0</v>
      </c>
      <c r="J30" s="99"/>
      <c r="K30" s="99"/>
      <c r="L30" s="99"/>
      <c r="M30" s="99"/>
      <c r="N30" s="99"/>
      <c r="O30" s="99"/>
      <c r="P30" s="99"/>
      <c r="S30" s="99" t="s">
        <v>1</v>
      </c>
      <c r="T30" s="99"/>
      <c r="U30" s="99"/>
      <c r="V30" s="99"/>
      <c r="W30" s="99"/>
      <c r="X30" s="99"/>
      <c r="Y30" s="99"/>
      <c r="Z30" s="99"/>
      <c r="AA30" s="99"/>
    </row>
    <row r="33" ht="15">
      <c r="A33" s="11" t="s">
        <v>38</v>
      </c>
    </row>
    <row r="35" spans="1:11" ht="15">
      <c r="A35" s="114" t="s">
        <v>36</v>
      </c>
      <c r="B35" s="114"/>
      <c r="C35" s="114"/>
      <c r="G35" s="43"/>
      <c r="H35" s="43"/>
      <c r="I35" s="43"/>
      <c r="J35" s="43"/>
      <c r="K35" s="43"/>
    </row>
    <row r="36" spans="7:23" ht="15">
      <c r="G36" s="99" t="s">
        <v>0</v>
      </c>
      <c r="H36" s="99"/>
      <c r="I36" s="99"/>
      <c r="J36" s="99"/>
      <c r="K36" s="99"/>
      <c r="O36" s="99" t="s">
        <v>1</v>
      </c>
      <c r="P36" s="99"/>
      <c r="Q36" s="99"/>
      <c r="R36" s="99"/>
      <c r="S36" s="99"/>
      <c r="T36" s="99"/>
      <c r="U36" s="99"/>
      <c r="V36" s="99"/>
      <c r="W36" s="99"/>
    </row>
    <row r="38" ht="15">
      <c r="A38" s="11" t="s">
        <v>37</v>
      </c>
    </row>
    <row r="40" spans="1:18" ht="15">
      <c r="A40" s="11" t="s">
        <v>31</v>
      </c>
      <c r="N40" s="43"/>
      <c r="O40" s="43"/>
      <c r="P40" s="43"/>
      <c r="Q40" s="43"/>
      <c r="R40" s="43"/>
    </row>
    <row r="41" spans="14:30" ht="15">
      <c r="N41" s="99" t="s">
        <v>0</v>
      </c>
      <c r="O41" s="99"/>
      <c r="P41" s="99"/>
      <c r="Q41" s="99"/>
      <c r="R41" s="99"/>
      <c r="V41" s="99" t="s">
        <v>1</v>
      </c>
      <c r="W41" s="99"/>
      <c r="X41" s="99"/>
      <c r="Y41" s="99"/>
      <c r="Z41" s="99"/>
      <c r="AA41" s="99"/>
      <c r="AB41" s="99"/>
      <c r="AC41" s="99"/>
      <c r="AD41" s="99"/>
    </row>
  </sheetData>
  <sheetProtection/>
  <mergeCells count="107">
    <mergeCell ref="A22:E22"/>
    <mergeCell ref="A23:E23"/>
    <mergeCell ref="G23:I23"/>
    <mergeCell ref="J23:L23"/>
    <mergeCell ref="M23:O23"/>
    <mergeCell ref="P23:R23"/>
    <mergeCell ref="S23:U23"/>
    <mergeCell ref="M22:O22"/>
    <mergeCell ref="P22:R22"/>
    <mergeCell ref="S22:U22"/>
    <mergeCell ref="F21:F22"/>
    <mergeCell ref="M21:O21"/>
    <mergeCell ref="P21:R21"/>
    <mergeCell ref="S21:U21"/>
    <mergeCell ref="A21:E21"/>
    <mergeCell ref="G21:I21"/>
    <mergeCell ref="J21:L21"/>
    <mergeCell ref="V24:Y24"/>
    <mergeCell ref="Z24:AB24"/>
    <mergeCell ref="AC24:AD24"/>
    <mergeCell ref="V23:Y23"/>
    <mergeCell ref="Z23:AB23"/>
    <mergeCell ref="AC23:AD23"/>
    <mergeCell ref="V22:Y22"/>
    <mergeCell ref="S20:U20"/>
    <mergeCell ref="V20:Y20"/>
    <mergeCell ref="Z20:AB20"/>
    <mergeCell ref="AC20:AD20"/>
    <mergeCell ref="V21:Y21"/>
    <mergeCell ref="Z21:AB21"/>
    <mergeCell ref="AC21:AD21"/>
    <mergeCell ref="Z22:AB22"/>
    <mergeCell ref="AC22:AD22"/>
    <mergeCell ref="A24:E24"/>
    <mergeCell ref="G24:I24"/>
    <mergeCell ref="J24:L24"/>
    <mergeCell ref="M24:O24"/>
    <mergeCell ref="P24:R24"/>
    <mergeCell ref="S24:U24"/>
    <mergeCell ref="G22:I22"/>
    <mergeCell ref="J22:L22"/>
    <mergeCell ref="J19:L19"/>
    <mergeCell ref="M19:O19"/>
    <mergeCell ref="P19:R19"/>
    <mergeCell ref="S19:U19"/>
    <mergeCell ref="F18:F19"/>
    <mergeCell ref="M18:O18"/>
    <mergeCell ref="J18:L18"/>
    <mergeCell ref="I30:P30"/>
    <mergeCell ref="S30:AA30"/>
    <mergeCell ref="N41:R41"/>
    <mergeCell ref="V41:AD41"/>
    <mergeCell ref="F14:F16"/>
    <mergeCell ref="A20:E20"/>
    <mergeCell ref="G20:I20"/>
    <mergeCell ref="J20:L20"/>
    <mergeCell ref="M20:O20"/>
    <mergeCell ref="G19:I19"/>
    <mergeCell ref="P20:R20"/>
    <mergeCell ref="V19:Y19"/>
    <mergeCell ref="Z19:AB19"/>
    <mergeCell ref="AC19:AD19"/>
    <mergeCell ref="G14:O14"/>
    <mergeCell ref="P14:U14"/>
    <mergeCell ref="S15:U16"/>
    <mergeCell ref="G18:I18"/>
    <mergeCell ref="S18:U18"/>
    <mergeCell ref="P18:R18"/>
    <mergeCell ref="S17:U17"/>
    <mergeCell ref="V17:Y17"/>
    <mergeCell ref="Z17:AB17"/>
    <mergeCell ref="AC17:AD17"/>
    <mergeCell ref="V14:AD14"/>
    <mergeCell ref="Z16:AB16"/>
    <mergeCell ref="AC16:AD16"/>
    <mergeCell ref="V15:Y16"/>
    <mergeCell ref="Z15:AD15"/>
    <mergeCell ref="P15:R16"/>
    <mergeCell ref="J15:L16"/>
    <mergeCell ref="V18:Y18"/>
    <mergeCell ref="Z18:AB18"/>
    <mergeCell ref="AC18:AD18"/>
    <mergeCell ref="A17:E17"/>
    <mergeCell ref="G17:I17"/>
    <mergeCell ref="J17:L17"/>
    <mergeCell ref="M17:O17"/>
    <mergeCell ref="P17:R17"/>
    <mergeCell ref="G36:K36"/>
    <mergeCell ref="A35:C35"/>
    <mergeCell ref="O36:W36"/>
    <mergeCell ref="A5:AH5"/>
    <mergeCell ref="Q10:AC10"/>
    <mergeCell ref="AE14:AH14"/>
    <mergeCell ref="AE15:AE16"/>
    <mergeCell ref="AF15:AF16"/>
    <mergeCell ref="AG15:AG16"/>
    <mergeCell ref="AH15:AH16"/>
    <mergeCell ref="A18:E18"/>
    <mergeCell ref="A19:E19"/>
    <mergeCell ref="A9:AH9"/>
    <mergeCell ref="A11:AH11"/>
    <mergeCell ref="A30:G30"/>
    <mergeCell ref="A3:AH3"/>
    <mergeCell ref="A4:AH4"/>
    <mergeCell ref="A14:E16"/>
    <mergeCell ref="G15:I16"/>
    <mergeCell ref="M15:O16"/>
  </mergeCells>
  <printOptions horizontalCentered="1"/>
  <pageMargins left="0.15748031496062992" right="0.15748031496062992" top="0.15748031496062992" bottom="0.15748031496062992" header="0.11811023622047245" footer="0.15748031496062992"/>
  <pageSetup fitToHeight="0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PageLayoutView="0" workbookViewId="0" topLeftCell="A37">
      <selection activeCell="B56" sqref="B56"/>
    </sheetView>
  </sheetViews>
  <sheetFormatPr defaultColWidth="9.140625" defaultRowHeight="12.75"/>
  <cols>
    <col min="1" max="1" width="17.00390625" style="0" customWidth="1"/>
    <col min="2" max="2" width="11.140625" style="0" customWidth="1"/>
    <col min="3" max="3" width="11.00390625" style="0" customWidth="1"/>
    <col min="4" max="4" width="10.421875" style="0" customWidth="1"/>
    <col min="5" max="5" width="12.140625" style="0" customWidth="1"/>
    <col min="6" max="6" width="10.00390625" style="0" customWidth="1"/>
    <col min="7" max="8" width="10.8515625" style="0" customWidth="1"/>
    <col min="9" max="9" width="11.7109375" style="0" customWidth="1"/>
    <col min="10" max="10" width="0" style="0" hidden="1" customWidth="1"/>
    <col min="12" max="12" width="11.140625" style="0" customWidth="1"/>
    <col min="13" max="13" width="13.8515625" style="0" customWidth="1"/>
    <col min="14" max="14" width="11.28125" style="0" customWidth="1"/>
    <col min="15" max="15" width="10.7109375" style="0" customWidth="1"/>
    <col min="16" max="16" width="11.140625" style="0" customWidth="1"/>
    <col min="17" max="17" width="13.7109375" style="0" customWidth="1"/>
  </cols>
  <sheetData>
    <row r="1" spans="1:14" ht="18.75">
      <c r="A1" s="129" t="s">
        <v>74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15.75">
      <c r="A2" s="44"/>
      <c r="B2" s="45">
        <v>44226</v>
      </c>
      <c r="C2" s="45">
        <v>44255</v>
      </c>
      <c r="D2" s="45">
        <v>44286</v>
      </c>
      <c r="E2" s="45" t="s">
        <v>75</v>
      </c>
      <c r="F2" s="45">
        <v>44347</v>
      </c>
      <c r="G2" s="46">
        <v>44377</v>
      </c>
      <c r="H2" s="45">
        <v>44408</v>
      </c>
      <c r="I2" s="45">
        <v>44439</v>
      </c>
      <c r="J2" s="45"/>
      <c r="K2" s="45">
        <v>44469</v>
      </c>
      <c r="L2" s="45">
        <v>44500</v>
      </c>
      <c r="M2" s="45">
        <v>44530</v>
      </c>
      <c r="N2" s="47">
        <v>44561</v>
      </c>
    </row>
    <row r="3" spans="1:17" ht="15.75">
      <c r="A3" s="41" t="s">
        <v>76</v>
      </c>
      <c r="B3" s="48">
        <v>24</v>
      </c>
      <c r="C3" s="48">
        <v>24</v>
      </c>
      <c r="D3" s="48">
        <v>24</v>
      </c>
      <c r="E3" s="49"/>
      <c r="F3" s="49"/>
      <c r="G3" s="49"/>
      <c r="H3" s="50"/>
      <c r="I3" s="51"/>
      <c r="J3" s="52"/>
      <c r="K3" s="53"/>
      <c r="L3" s="53"/>
      <c r="M3" s="53"/>
      <c r="N3" s="53"/>
      <c r="P3" s="54"/>
      <c r="Q3" s="54"/>
    </row>
    <row r="4" spans="1:17" ht="15.75">
      <c r="A4" s="41" t="s">
        <v>77</v>
      </c>
      <c r="B4" s="48">
        <v>24</v>
      </c>
      <c r="C4" s="48">
        <v>24</v>
      </c>
      <c r="D4" s="48">
        <v>24</v>
      </c>
      <c r="E4" s="49"/>
      <c r="F4" s="49"/>
      <c r="G4" s="49"/>
      <c r="H4" s="50"/>
      <c r="I4" s="50"/>
      <c r="J4" s="52"/>
      <c r="K4" s="55"/>
      <c r="L4" s="48"/>
      <c r="M4" s="48"/>
      <c r="N4" s="48"/>
      <c r="P4" s="54"/>
      <c r="Q4" s="54"/>
    </row>
    <row r="5" spans="1:17" ht="15.75">
      <c r="A5" s="41" t="s">
        <v>78</v>
      </c>
      <c r="B5" s="48">
        <v>26</v>
      </c>
      <c r="C5" s="48">
        <v>26</v>
      </c>
      <c r="D5" s="48">
        <v>26</v>
      </c>
      <c r="E5" s="49"/>
      <c r="F5" s="49"/>
      <c r="G5" s="49"/>
      <c r="H5" s="50"/>
      <c r="I5" s="50"/>
      <c r="J5" s="52"/>
      <c r="K5" s="53"/>
      <c r="L5" s="53"/>
      <c r="M5" s="48"/>
      <c r="N5" s="53"/>
      <c r="P5" s="54"/>
      <c r="Q5" s="54"/>
    </row>
    <row r="6" spans="1:17" ht="15.75">
      <c r="A6" s="41" t="s">
        <v>79</v>
      </c>
      <c r="B6" s="48">
        <v>28</v>
      </c>
      <c r="C6" s="48">
        <v>28</v>
      </c>
      <c r="D6" s="48">
        <v>28</v>
      </c>
      <c r="E6" s="49"/>
      <c r="F6" s="49"/>
      <c r="G6" s="49"/>
      <c r="H6" s="50"/>
      <c r="I6" s="50"/>
      <c r="J6" s="52"/>
      <c r="K6" s="53"/>
      <c r="L6" s="53"/>
      <c r="M6" s="48"/>
      <c r="N6" s="53"/>
      <c r="P6" s="54"/>
      <c r="Q6" s="54"/>
    </row>
    <row r="7" spans="1:17" ht="15.75">
      <c r="A7" s="41" t="s">
        <v>80</v>
      </c>
      <c r="B7" s="50">
        <v>25</v>
      </c>
      <c r="C7" s="50">
        <v>25</v>
      </c>
      <c r="D7" s="50">
        <v>25</v>
      </c>
      <c r="E7" s="49"/>
      <c r="F7" s="49"/>
      <c r="G7" s="49"/>
      <c r="H7" s="50"/>
      <c r="I7" s="50"/>
      <c r="J7" s="52"/>
      <c r="K7" s="50"/>
      <c r="L7" s="50"/>
      <c r="M7" s="50"/>
      <c r="N7" s="49"/>
      <c r="P7" s="56"/>
      <c r="Q7" s="54"/>
    </row>
    <row r="8" spans="1:17" ht="15.75">
      <c r="A8" s="41" t="s">
        <v>81</v>
      </c>
      <c r="B8" s="50">
        <v>26</v>
      </c>
      <c r="C8" s="50">
        <v>26</v>
      </c>
      <c r="D8" s="50">
        <v>26</v>
      </c>
      <c r="E8" s="49"/>
      <c r="F8" s="49"/>
      <c r="G8" s="49"/>
      <c r="H8" s="50"/>
      <c r="I8" s="50"/>
      <c r="J8" s="52"/>
      <c r="K8" s="50"/>
      <c r="L8" s="50"/>
      <c r="M8" s="50"/>
      <c r="N8" s="49"/>
      <c r="P8" s="56"/>
      <c r="Q8" s="54"/>
    </row>
    <row r="9" spans="1:17" ht="15.75">
      <c r="A9" s="41" t="s">
        <v>82</v>
      </c>
      <c r="B9" s="50">
        <v>29</v>
      </c>
      <c r="C9" s="50">
        <v>29</v>
      </c>
      <c r="D9" s="50">
        <v>29</v>
      </c>
      <c r="E9" s="49"/>
      <c r="F9" s="49"/>
      <c r="G9" s="49"/>
      <c r="H9" s="50"/>
      <c r="I9" s="51"/>
      <c r="J9" s="52"/>
      <c r="K9" s="50"/>
      <c r="L9" s="51"/>
      <c r="M9" s="50"/>
      <c r="N9" s="57"/>
      <c r="P9" s="56"/>
      <c r="Q9" s="54"/>
    </row>
    <row r="10" spans="1:17" ht="15.75">
      <c r="A10" s="41" t="s">
        <v>83</v>
      </c>
      <c r="B10" s="58">
        <v>18</v>
      </c>
      <c r="C10" s="58">
        <v>18</v>
      </c>
      <c r="D10" s="58">
        <v>18</v>
      </c>
      <c r="E10" s="51"/>
      <c r="F10" s="49"/>
      <c r="G10" s="51"/>
      <c r="H10" s="50"/>
      <c r="I10" s="50"/>
      <c r="J10" s="52"/>
      <c r="K10" s="50"/>
      <c r="L10" s="50"/>
      <c r="M10" s="58"/>
      <c r="N10" s="59"/>
      <c r="P10" s="56"/>
      <c r="Q10" s="54"/>
    </row>
    <row r="11" spans="1:17" ht="15.75">
      <c r="A11" s="41" t="s">
        <v>84</v>
      </c>
      <c r="B11" s="50">
        <v>26</v>
      </c>
      <c r="C11" s="50">
        <v>26</v>
      </c>
      <c r="D11" s="50">
        <v>26</v>
      </c>
      <c r="E11" s="50"/>
      <c r="F11" s="50"/>
      <c r="G11" s="50"/>
      <c r="H11" s="50"/>
      <c r="I11" s="50"/>
      <c r="J11" s="52"/>
      <c r="K11" s="50"/>
      <c r="L11" s="49"/>
      <c r="M11" s="49"/>
      <c r="N11" s="49"/>
      <c r="P11" s="56"/>
      <c r="Q11" s="54"/>
    </row>
    <row r="12" spans="1:17" ht="15.75">
      <c r="A12" s="41" t="s">
        <v>85</v>
      </c>
      <c r="B12" s="49">
        <v>26</v>
      </c>
      <c r="C12" s="49">
        <v>26</v>
      </c>
      <c r="D12" s="49">
        <v>26</v>
      </c>
      <c r="E12" s="50"/>
      <c r="F12" s="50"/>
      <c r="G12" s="50"/>
      <c r="H12" s="50"/>
      <c r="I12" s="50"/>
      <c r="J12" s="52"/>
      <c r="K12" s="50"/>
      <c r="L12" s="49"/>
      <c r="M12" s="49"/>
      <c r="N12" s="49"/>
      <c r="P12" s="60"/>
      <c r="Q12" s="54"/>
    </row>
    <row r="13" spans="1:17" ht="15.75">
      <c r="A13" s="41" t="s">
        <v>86</v>
      </c>
      <c r="B13" s="49">
        <v>26</v>
      </c>
      <c r="C13" s="49">
        <v>26</v>
      </c>
      <c r="D13" s="49">
        <v>26</v>
      </c>
      <c r="E13" s="49"/>
      <c r="F13" s="49"/>
      <c r="G13" s="51"/>
      <c r="H13" s="50"/>
      <c r="I13" s="50"/>
      <c r="J13" s="52"/>
      <c r="K13" s="50"/>
      <c r="L13" s="49"/>
      <c r="M13" s="49"/>
      <c r="N13" s="49"/>
      <c r="P13" s="56"/>
      <c r="Q13" s="54"/>
    </row>
    <row r="14" spans="1:17" ht="15.75">
      <c r="A14" s="41" t="s">
        <v>87</v>
      </c>
      <c r="B14" s="49">
        <v>27</v>
      </c>
      <c r="C14" s="49">
        <v>27</v>
      </c>
      <c r="D14" s="49">
        <v>27</v>
      </c>
      <c r="E14" s="50"/>
      <c r="F14" s="50"/>
      <c r="G14" s="51"/>
      <c r="H14" s="50"/>
      <c r="I14" s="50"/>
      <c r="J14" s="52"/>
      <c r="K14" s="50"/>
      <c r="L14" s="49"/>
      <c r="M14" s="49"/>
      <c r="N14" s="49"/>
      <c r="P14" s="56"/>
      <c r="Q14" s="54"/>
    </row>
    <row r="15" spans="1:17" ht="15.75">
      <c r="A15" s="41" t="s">
        <v>88</v>
      </c>
      <c r="B15" s="50">
        <v>26</v>
      </c>
      <c r="C15" s="50">
        <v>26</v>
      </c>
      <c r="D15" s="50">
        <v>26</v>
      </c>
      <c r="E15" s="49"/>
      <c r="F15" s="49"/>
      <c r="G15" s="51"/>
      <c r="H15" s="50"/>
      <c r="I15" s="50"/>
      <c r="J15" s="52"/>
      <c r="K15" s="50"/>
      <c r="L15" s="50"/>
      <c r="M15" s="50"/>
      <c r="N15" s="50"/>
      <c r="P15" s="56"/>
      <c r="Q15" s="54"/>
    </row>
    <row r="16" spans="1:17" ht="15.75">
      <c r="A16" s="41" t="s">
        <v>89</v>
      </c>
      <c r="B16" s="50">
        <v>25</v>
      </c>
      <c r="C16" s="50">
        <v>25</v>
      </c>
      <c r="D16" s="50">
        <v>25</v>
      </c>
      <c r="E16" s="49"/>
      <c r="F16" s="49"/>
      <c r="G16" s="49"/>
      <c r="H16" s="50"/>
      <c r="I16" s="50"/>
      <c r="J16" s="52"/>
      <c r="K16" s="50"/>
      <c r="L16" s="50"/>
      <c r="M16" s="50"/>
      <c r="N16" s="50"/>
      <c r="P16" s="56"/>
      <c r="Q16" s="54"/>
    </row>
    <row r="17" spans="1:17" ht="15.75">
      <c r="A17" s="41" t="s">
        <v>90</v>
      </c>
      <c r="B17" s="50">
        <v>25</v>
      </c>
      <c r="C17" s="50">
        <v>25</v>
      </c>
      <c r="D17" s="50">
        <v>25</v>
      </c>
      <c r="E17" s="49"/>
      <c r="F17" s="49"/>
      <c r="G17" s="49"/>
      <c r="H17" s="50"/>
      <c r="I17" s="50"/>
      <c r="J17" s="52"/>
      <c r="K17" s="50"/>
      <c r="L17" s="50"/>
      <c r="M17" s="50"/>
      <c r="N17" s="50"/>
      <c r="P17" s="56"/>
      <c r="Q17" s="54"/>
    </row>
    <row r="18" spans="1:17" ht="15.75">
      <c r="A18" s="41" t="s">
        <v>91</v>
      </c>
      <c r="B18" s="50">
        <v>26</v>
      </c>
      <c r="C18" s="50">
        <v>26</v>
      </c>
      <c r="D18" s="50">
        <v>26</v>
      </c>
      <c r="E18" s="49"/>
      <c r="F18" s="49"/>
      <c r="G18" s="51"/>
      <c r="H18" s="50"/>
      <c r="I18" s="51"/>
      <c r="J18" s="52"/>
      <c r="K18" s="50"/>
      <c r="L18" s="50"/>
      <c r="M18" s="50"/>
      <c r="N18" s="50"/>
      <c r="P18" s="56"/>
      <c r="Q18" s="54"/>
    </row>
    <row r="19" spans="1:22" s="63" customFormat="1" ht="33.75" customHeight="1">
      <c r="A19" s="42" t="s">
        <v>92</v>
      </c>
      <c r="B19" s="61">
        <f>SUM(B3:B18)</f>
        <v>407</v>
      </c>
      <c r="C19" s="61">
        <f>SUM(C3:C18)</f>
        <v>407</v>
      </c>
      <c r="D19" s="61">
        <f>SUM(D3:D18)</f>
        <v>407</v>
      </c>
      <c r="E19" s="61">
        <f>SUM(E3:E18)</f>
        <v>0</v>
      </c>
      <c r="F19" s="61">
        <f>SUM(F3:F18)</f>
        <v>0</v>
      </c>
      <c r="G19" s="61">
        <f>SUM(G3:G18)</f>
        <v>0</v>
      </c>
      <c r="H19" s="61">
        <f>SUM(H3:H18)</f>
        <v>0</v>
      </c>
      <c r="I19" s="61">
        <f>SUM(I3:I18)</f>
        <v>0</v>
      </c>
      <c r="J19" s="62" t="s">
        <v>92</v>
      </c>
      <c r="K19" s="61">
        <f>SUM(K3:K18)</f>
        <v>0</v>
      </c>
      <c r="L19" s="61">
        <f>SUM(L3:L18)</f>
        <v>0</v>
      </c>
      <c r="M19" s="61">
        <f>SUM(M3:M18)</f>
        <v>0</v>
      </c>
      <c r="N19" s="61">
        <f>SUM(N3:N18)</f>
        <v>0</v>
      </c>
      <c r="P19" s="64"/>
      <c r="Q19" s="64"/>
      <c r="V19"/>
    </row>
    <row r="20" spans="1:17" s="63" customFormat="1" ht="31.5">
      <c r="A20" s="42" t="s">
        <v>93</v>
      </c>
      <c r="B20" s="61">
        <f>B19-B21</f>
        <v>379</v>
      </c>
      <c r="C20" s="61">
        <f>C19-C21</f>
        <v>379</v>
      </c>
      <c r="D20" s="61">
        <f aca="true" t="shared" si="0" ref="D20:N20">D19-D21</f>
        <v>379</v>
      </c>
      <c r="E20" s="61">
        <f t="shared" si="0"/>
        <v>-28</v>
      </c>
      <c r="F20" s="61">
        <f t="shared" si="0"/>
        <v>-28</v>
      </c>
      <c r="G20" s="61">
        <f t="shared" si="0"/>
        <v>-28</v>
      </c>
      <c r="H20" s="61">
        <f t="shared" si="0"/>
        <v>-28</v>
      </c>
      <c r="I20" s="61">
        <f t="shared" si="0"/>
        <v>-28</v>
      </c>
      <c r="J20" s="61" t="e">
        <f t="shared" si="0"/>
        <v>#VALUE!</v>
      </c>
      <c r="K20" s="61">
        <f t="shared" si="0"/>
        <v>-26</v>
      </c>
      <c r="L20" s="61">
        <f t="shared" si="0"/>
        <v>-26</v>
      </c>
      <c r="M20" s="61">
        <f t="shared" si="0"/>
        <v>-26</v>
      </c>
      <c r="N20" s="61">
        <f t="shared" si="0"/>
        <v>-25</v>
      </c>
      <c r="P20" s="64"/>
      <c r="Q20" s="64"/>
    </row>
    <row r="21" spans="1:17" s="63" customFormat="1" ht="15.75">
      <c r="A21" s="42" t="s">
        <v>94</v>
      </c>
      <c r="B21" s="61">
        <v>28</v>
      </c>
      <c r="C21" s="61">
        <v>28</v>
      </c>
      <c r="D21" s="61">
        <v>28</v>
      </c>
      <c r="E21" s="61">
        <v>28</v>
      </c>
      <c r="F21" s="61">
        <v>28</v>
      </c>
      <c r="G21" s="61">
        <v>28</v>
      </c>
      <c r="H21" s="61">
        <v>28</v>
      </c>
      <c r="I21" s="61">
        <v>28</v>
      </c>
      <c r="J21" s="62"/>
      <c r="K21" s="61">
        <v>26</v>
      </c>
      <c r="L21" s="61">
        <v>26</v>
      </c>
      <c r="M21" s="61">
        <v>26</v>
      </c>
      <c r="N21" s="61">
        <v>25</v>
      </c>
      <c r="P21" s="64"/>
      <c r="Q21" s="64"/>
    </row>
    <row r="22" spans="1:22" ht="15.75">
      <c r="A22" s="41" t="s">
        <v>95</v>
      </c>
      <c r="B22" s="50">
        <v>26</v>
      </c>
      <c r="C22" s="50">
        <v>26</v>
      </c>
      <c r="D22" s="50">
        <v>26</v>
      </c>
      <c r="E22" s="49"/>
      <c r="F22" s="49"/>
      <c r="G22" s="49"/>
      <c r="H22" s="50"/>
      <c r="I22" s="50"/>
      <c r="J22" s="52"/>
      <c r="K22" s="50"/>
      <c r="L22" s="50"/>
      <c r="M22" s="50"/>
      <c r="N22" s="50"/>
      <c r="P22" s="56"/>
      <c r="Q22" s="54"/>
      <c r="V22" s="63"/>
    </row>
    <row r="23" spans="1:17" ht="15.75">
      <c r="A23" s="41" t="s">
        <v>96</v>
      </c>
      <c r="B23" s="50">
        <v>26</v>
      </c>
      <c r="C23" s="50">
        <v>26</v>
      </c>
      <c r="D23" s="50">
        <v>26</v>
      </c>
      <c r="E23" s="49"/>
      <c r="F23" s="49"/>
      <c r="G23" s="49"/>
      <c r="H23" s="50"/>
      <c r="I23" s="50"/>
      <c r="J23" s="52"/>
      <c r="K23" s="50"/>
      <c r="L23" s="50"/>
      <c r="M23" s="50"/>
      <c r="N23" s="50"/>
      <c r="P23" s="56"/>
      <c r="Q23" s="54"/>
    </row>
    <row r="24" spans="1:17" ht="15.75">
      <c r="A24" s="41" t="s">
        <v>97</v>
      </c>
      <c r="B24" s="50">
        <v>28</v>
      </c>
      <c r="C24" s="50">
        <v>28</v>
      </c>
      <c r="D24" s="50">
        <v>28</v>
      </c>
      <c r="E24" s="49"/>
      <c r="F24" s="49"/>
      <c r="G24" s="51"/>
      <c r="H24" s="50"/>
      <c r="I24" s="50"/>
      <c r="J24" s="52"/>
      <c r="K24" s="50"/>
      <c r="L24" s="50"/>
      <c r="M24" s="50"/>
      <c r="N24" s="50"/>
      <c r="P24" s="56"/>
      <c r="Q24" s="54"/>
    </row>
    <row r="25" spans="1:17" ht="15.75">
      <c r="A25" s="41" t="s">
        <v>98</v>
      </c>
      <c r="B25" s="50">
        <v>25</v>
      </c>
      <c r="C25" s="50">
        <v>25</v>
      </c>
      <c r="D25" s="50">
        <v>25</v>
      </c>
      <c r="E25" s="50"/>
      <c r="F25" s="50"/>
      <c r="G25" s="50"/>
      <c r="H25" s="51"/>
      <c r="I25" s="50"/>
      <c r="J25" s="52"/>
      <c r="K25" s="50"/>
      <c r="L25" s="50"/>
      <c r="M25" s="50"/>
      <c r="N25" s="50"/>
      <c r="P25" s="60"/>
      <c r="Q25" s="54"/>
    </row>
    <row r="26" spans="1:17" ht="15.75">
      <c r="A26" s="41" t="s">
        <v>99</v>
      </c>
      <c r="B26" s="50">
        <v>26</v>
      </c>
      <c r="C26" s="50">
        <v>26</v>
      </c>
      <c r="D26" s="50">
        <v>26</v>
      </c>
      <c r="E26" s="49"/>
      <c r="F26" s="49"/>
      <c r="G26" s="49"/>
      <c r="H26" s="50"/>
      <c r="I26" s="50"/>
      <c r="J26" s="52"/>
      <c r="K26" s="51"/>
      <c r="L26" s="50"/>
      <c r="M26" s="50"/>
      <c r="N26" s="50"/>
      <c r="P26" s="56"/>
      <c r="Q26" s="54"/>
    </row>
    <row r="27" spans="1:17" ht="15.75">
      <c r="A27" s="41" t="s">
        <v>100</v>
      </c>
      <c r="B27" s="50">
        <v>26</v>
      </c>
      <c r="C27" s="50">
        <v>26</v>
      </c>
      <c r="D27" s="50">
        <v>26</v>
      </c>
      <c r="E27" s="49"/>
      <c r="F27" s="49"/>
      <c r="G27" s="51"/>
      <c r="H27" s="50"/>
      <c r="I27" s="50"/>
      <c r="J27" s="52"/>
      <c r="K27" s="50"/>
      <c r="L27" s="50"/>
      <c r="M27" s="50"/>
      <c r="N27" s="50"/>
      <c r="P27" s="56"/>
      <c r="Q27" s="54"/>
    </row>
    <row r="28" spans="1:17" ht="15.75">
      <c r="A28" s="41" t="s">
        <v>101</v>
      </c>
      <c r="B28" s="50">
        <v>27</v>
      </c>
      <c r="C28" s="50">
        <v>27</v>
      </c>
      <c r="D28" s="50">
        <v>27</v>
      </c>
      <c r="E28" s="49"/>
      <c r="F28" s="49"/>
      <c r="G28" s="49"/>
      <c r="H28" s="50"/>
      <c r="I28" s="50"/>
      <c r="J28" s="52"/>
      <c r="K28" s="50"/>
      <c r="L28" s="50"/>
      <c r="M28" s="50"/>
      <c r="N28" s="50"/>
      <c r="P28" s="56"/>
      <c r="Q28" s="54"/>
    </row>
    <row r="29" spans="1:17" ht="15.75">
      <c r="A29" s="41" t="s">
        <v>102</v>
      </c>
      <c r="B29" s="51">
        <v>25</v>
      </c>
      <c r="C29" s="51">
        <v>25</v>
      </c>
      <c r="D29" s="51">
        <v>25</v>
      </c>
      <c r="E29" s="49"/>
      <c r="F29" s="49"/>
      <c r="G29" s="51"/>
      <c r="H29" s="50"/>
      <c r="I29" s="50"/>
      <c r="J29" s="52"/>
      <c r="K29" s="50"/>
      <c r="L29" s="50"/>
      <c r="M29" s="50"/>
      <c r="N29" s="51"/>
      <c r="P29" s="56"/>
      <c r="Q29" s="54"/>
    </row>
    <row r="30" spans="1:17" ht="15.75">
      <c r="A30" s="41" t="s">
        <v>103</v>
      </c>
      <c r="B30" s="50">
        <v>24</v>
      </c>
      <c r="C30" s="50">
        <v>24</v>
      </c>
      <c r="D30" s="50">
        <v>24</v>
      </c>
      <c r="E30" s="49"/>
      <c r="F30" s="49"/>
      <c r="G30" s="49"/>
      <c r="H30" s="50"/>
      <c r="I30" s="50"/>
      <c r="J30" s="52"/>
      <c r="K30" s="50"/>
      <c r="L30" s="50"/>
      <c r="M30" s="50"/>
      <c r="N30" s="50"/>
      <c r="P30" s="56"/>
      <c r="Q30" s="54"/>
    </row>
    <row r="31" spans="1:17" ht="15.75">
      <c r="A31" s="41" t="s">
        <v>104</v>
      </c>
      <c r="B31" s="50">
        <v>21</v>
      </c>
      <c r="C31" s="50">
        <v>21</v>
      </c>
      <c r="D31" s="50">
        <v>21</v>
      </c>
      <c r="E31" s="49"/>
      <c r="F31" s="49"/>
      <c r="G31" s="49"/>
      <c r="H31" s="50"/>
      <c r="I31" s="50"/>
      <c r="J31" s="52"/>
      <c r="K31" s="50"/>
      <c r="L31" s="50"/>
      <c r="M31" s="50"/>
      <c r="N31" s="50"/>
      <c r="P31" s="56"/>
      <c r="Q31" s="54"/>
    </row>
    <row r="32" spans="1:17" ht="15.75">
      <c r="A32" s="41" t="s">
        <v>105</v>
      </c>
      <c r="B32" s="50">
        <v>22</v>
      </c>
      <c r="C32" s="50">
        <v>22</v>
      </c>
      <c r="D32" s="50">
        <v>22</v>
      </c>
      <c r="E32" s="49"/>
      <c r="F32" s="49"/>
      <c r="G32" s="49"/>
      <c r="H32" s="50"/>
      <c r="I32" s="51"/>
      <c r="J32" s="52"/>
      <c r="K32" s="50"/>
      <c r="L32" s="50"/>
      <c r="M32" s="50"/>
      <c r="N32" s="50"/>
      <c r="P32" s="56"/>
      <c r="Q32" s="54"/>
    </row>
    <row r="33" spans="1:17" ht="15.75">
      <c r="A33" s="41" t="s">
        <v>106</v>
      </c>
      <c r="B33" s="50">
        <v>23</v>
      </c>
      <c r="C33" s="50">
        <v>23</v>
      </c>
      <c r="D33" s="50">
        <v>23</v>
      </c>
      <c r="E33" s="49"/>
      <c r="F33" s="49"/>
      <c r="G33" s="51"/>
      <c r="H33" s="50"/>
      <c r="I33" s="51"/>
      <c r="J33" s="52"/>
      <c r="K33" s="50"/>
      <c r="L33" s="50"/>
      <c r="M33" s="50"/>
      <c r="N33" s="50"/>
      <c r="P33" s="60"/>
      <c r="Q33" s="54"/>
    </row>
    <row r="34" spans="1:17" ht="15.75">
      <c r="A34" s="41" t="s">
        <v>107</v>
      </c>
      <c r="B34" s="50">
        <v>26</v>
      </c>
      <c r="C34" s="50">
        <v>26</v>
      </c>
      <c r="D34" s="50">
        <v>26</v>
      </c>
      <c r="E34" s="49"/>
      <c r="F34" s="49"/>
      <c r="G34" s="49"/>
      <c r="H34" s="51"/>
      <c r="I34" s="51"/>
      <c r="J34" s="52"/>
      <c r="K34" s="50"/>
      <c r="L34" s="50"/>
      <c r="M34" s="50"/>
      <c r="N34" s="50"/>
      <c r="P34" s="56"/>
      <c r="Q34" s="54"/>
    </row>
    <row r="35" spans="1:17" ht="15.75">
      <c r="A35" s="41" t="s">
        <v>108</v>
      </c>
      <c r="B35" s="50">
        <v>23</v>
      </c>
      <c r="C35" s="50">
        <v>23</v>
      </c>
      <c r="D35" s="50">
        <v>23</v>
      </c>
      <c r="E35" s="49"/>
      <c r="F35" s="49"/>
      <c r="G35" s="49"/>
      <c r="H35" s="50"/>
      <c r="I35" s="50"/>
      <c r="J35" s="52"/>
      <c r="K35" s="50"/>
      <c r="L35" s="50"/>
      <c r="M35" s="50"/>
      <c r="N35" s="50"/>
      <c r="P35" s="56"/>
      <c r="Q35" s="54"/>
    </row>
    <row r="36" spans="1:17" ht="15.75">
      <c r="A36" s="41" t="s">
        <v>109</v>
      </c>
      <c r="B36" s="50">
        <v>27</v>
      </c>
      <c r="C36" s="50">
        <v>27</v>
      </c>
      <c r="D36" s="50">
        <v>27</v>
      </c>
      <c r="E36" s="49"/>
      <c r="F36" s="49"/>
      <c r="G36" s="49"/>
      <c r="H36" s="50"/>
      <c r="I36" s="50"/>
      <c r="J36" s="52"/>
      <c r="K36" s="50"/>
      <c r="L36" s="50"/>
      <c r="M36" s="50"/>
      <c r="N36" s="50"/>
      <c r="P36" s="56"/>
      <c r="Q36" s="54"/>
    </row>
    <row r="37" spans="1:17" ht="15.75">
      <c r="A37" s="41" t="s">
        <v>110</v>
      </c>
      <c r="B37" s="50">
        <v>21</v>
      </c>
      <c r="C37" s="51">
        <v>21</v>
      </c>
      <c r="D37" s="51">
        <v>21</v>
      </c>
      <c r="E37" s="49"/>
      <c r="F37" s="49"/>
      <c r="G37" s="49"/>
      <c r="H37" s="50"/>
      <c r="I37" s="50"/>
      <c r="J37" s="52"/>
      <c r="K37" s="50"/>
      <c r="L37" s="50"/>
      <c r="M37" s="50"/>
      <c r="N37" s="51"/>
      <c r="P37" s="56"/>
      <c r="Q37" s="54"/>
    </row>
    <row r="38" spans="1:17" ht="15.75">
      <c r="A38" s="41" t="s">
        <v>111</v>
      </c>
      <c r="B38" s="50">
        <v>23</v>
      </c>
      <c r="C38" s="50">
        <v>23</v>
      </c>
      <c r="D38" s="50">
        <v>23</v>
      </c>
      <c r="E38" s="49"/>
      <c r="F38" s="49"/>
      <c r="G38" s="49"/>
      <c r="H38" s="51"/>
      <c r="I38" s="50"/>
      <c r="J38" s="52"/>
      <c r="K38" s="50"/>
      <c r="L38" s="50"/>
      <c r="M38" s="51"/>
      <c r="N38" s="50"/>
      <c r="P38" s="56"/>
      <c r="Q38" s="54"/>
    </row>
    <row r="39" spans="1:17" ht="15.75">
      <c r="A39" s="41" t="s">
        <v>112</v>
      </c>
      <c r="B39" s="50">
        <v>23</v>
      </c>
      <c r="C39" s="50">
        <v>23</v>
      </c>
      <c r="D39" s="50">
        <v>23</v>
      </c>
      <c r="E39" s="49"/>
      <c r="F39" s="49"/>
      <c r="G39" s="49"/>
      <c r="H39" s="50"/>
      <c r="I39" s="50"/>
      <c r="J39" s="52"/>
      <c r="K39" s="50"/>
      <c r="L39" s="50"/>
      <c r="M39" s="50"/>
      <c r="N39" s="50"/>
      <c r="P39" s="56"/>
      <c r="Q39" s="54"/>
    </row>
    <row r="40" spans="1:17" ht="15.75">
      <c r="A40" s="41" t="s">
        <v>113</v>
      </c>
      <c r="B40" s="50">
        <v>23</v>
      </c>
      <c r="C40" s="50">
        <v>23</v>
      </c>
      <c r="D40" s="50">
        <v>23</v>
      </c>
      <c r="E40" s="49"/>
      <c r="F40" s="49"/>
      <c r="G40" s="49"/>
      <c r="H40" s="51"/>
      <c r="I40" s="50"/>
      <c r="J40" s="52"/>
      <c r="K40" s="50"/>
      <c r="L40" s="50"/>
      <c r="M40" s="50"/>
      <c r="N40" s="50"/>
      <c r="P40" s="56"/>
      <c r="Q40" s="54"/>
    </row>
    <row r="41" spans="1:17" ht="15.75">
      <c r="A41" s="41" t="s">
        <v>114</v>
      </c>
      <c r="B41" s="50">
        <v>24</v>
      </c>
      <c r="C41" s="50">
        <v>24</v>
      </c>
      <c r="D41" s="50">
        <v>23</v>
      </c>
      <c r="E41" s="49"/>
      <c r="F41" s="49"/>
      <c r="G41" s="49"/>
      <c r="H41" s="50"/>
      <c r="I41" s="50"/>
      <c r="J41" s="52"/>
      <c r="K41" s="50"/>
      <c r="L41" s="50"/>
      <c r="M41" s="50"/>
      <c r="N41" s="50"/>
      <c r="P41" s="56"/>
      <c r="Q41" s="54"/>
    </row>
    <row r="42" spans="1:22" s="63" customFormat="1" ht="47.25">
      <c r="A42" s="42" t="s">
        <v>115</v>
      </c>
      <c r="B42" s="61">
        <f>SUM(B22:B41)</f>
        <v>489</v>
      </c>
      <c r="C42" s="61">
        <f aca="true" t="shared" si="1" ref="C42:N42">SUM(C22:C41)</f>
        <v>489</v>
      </c>
      <c r="D42" s="61">
        <f t="shared" si="1"/>
        <v>488</v>
      </c>
      <c r="E42" s="61">
        <f t="shared" si="1"/>
        <v>0</v>
      </c>
      <c r="F42" s="61">
        <f t="shared" si="1"/>
        <v>0</v>
      </c>
      <c r="G42" s="61">
        <f t="shared" si="1"/>
        <v>0</v>
      </c>
      <c r="H42" s="61">
        <f t="shared" si="1"/>
        <v>0</v>
      </c>
      <c r="I42" s="61">
        <f t="shared" si="1"/>
        <v>0</v>
      </c>
      <c r="J42" s="62" t="s">
        <v>115</v>
      </c>
      <c r="K42" s="61">
        <f t="shared" si="1"/>
        <v>0</v>
      </c>
      <c r="L42" s="61">
        <f t="shared" si="1"/>
        <v>0</v>
      </c>
      <c r="M42" s="61">
        <f t="shared" si="1"/>
        <v>0</v>
      </c>
      <c r="N42" s="61">
        <f t="shared" si="1"/>
        <v>0</v>
      </c>
      <c r="P42" s="56"/>
      <c r="Q42" s="64"/>
      <c r="U42" s="65"/>
      <c r="V42"/>
    </row>
    <row r="43" spans="1:22" s="63" customFormat="1" ht="31.5">
      <c r="A43" s="42" t="s">
        <v>93</v>
      </c>
      <c r="B43" s="61">
        <f aca="true" t="shared" si="2" ref="B43:N43">B42-B44</f>
        <v>487</v>
      </c>
      <c r="C43" s="61">
        <f t="shared" si="2"/>
        <v>487</v>
      </c>
      <c r="D43" s="61">
        <f t="shared" si="2"/>
        <v>486</v>
      </c>
      <c r="E43" s="61">
        <f t="shared" si="2"/>
        <v>-2</v>
      </c>
      <c r="F43" s="61">
        <f t="shared" si="2"/>
        <v>-2</v>
      </c>
      <c r="G43" s="61">
        <f t="shared" si="2"/>
        <v>-2</v>
      </c>
      <c r="H43" s="61">
        <f t="shared" si="2"/>
        <v>-2</v>
      </c>
      <c r="I43" s="61">
        <f t="shared" si="2"/>
        <v>-2</v>
      </c>
      <c r="J43" s="61" t="e">
        <f t="shared" si="2"/>
        <v>#VALUE!</v>
      </c>
      <c r="K43" s="61">
        <f t="shared" si="2"/>
        <v>-3</v>
      </c>
      <c r="L43" s="61">
        <f t="shared" si="2"/>
        <v>-3</v>
      </c>
      <c r="M43" s="61">
        <f t="shared" si="2"/>
        <v>-3</v>
      </c>
      <c r="N43" s="61">
        <f t="shared" si="2"/>
        <v>-3</v>
      </c>
      <c r="P43" s="56"/>
      <c r="Q43" s="64"/>
      <c r="U43" s="65"/>
      <c r="V43"/>
    </row>
    <row r="44" spans="1:22" s="63" customFormat="1" ht="15.75">
      <c r="A44" s="42" t="s">
        <v>94</v>
      </c>
      <c r="B44" s="61">
        <v>2</v>
      </c>
      <c r="C44" s="61">
        <v>2</v>
      </c>
      <c r="D44" s="61">
        <v>2</v>
      </c>
      <c r="E44" s="61">
        <v>2</v>
      </c>
      <c r="F44" s="61">
        <v>2</v>
      </c>
      <c r="G44" s="61">
        <v>2</v>
      </c>
      <c r="H44" s="61">
        <v>2</v>
      </c>
      <c r="I44" s="61">
        <v>2</v>
      </c>
      <c r="J44" s="62"/>
      <c r="K44" s="61">
        <v>3</v>
      </c>
      <c r="L44" s="61">
        <v>3</v>
      </c>
      <c r="M44" s="61">
        <v>3</v>
      </c>
      <c r="N44" s="61">
        <v>3</v>
      </c>
      <c r="P44" s="56"/>
      <c r="Q44" s="64"/>
      <c r="U44" s="65"/>
      <c r="V44"/>
    </row>
    <row r="45" spans="1:22" ht="15.75">
      <c r="A45" s="41" t="s">
        <v>116</v>
      </c>
      <c r="B45" s="66">
        <v>21</v>
      </c>
      <c r="C45" s="66">
        <v>21</v>
      </c>
      <c r="D45" s="66">
        <v>21</v>
      </c>
      <c r="E45" s="49"/>
      <c r="F45" s="49"/>
      <c r="G45" s="49"/>
      <c r="H45" s="49"/>
      <c r="I45" s="51"/>
      <c r="J45" s="52"/>
      <c r="K45" s="67"/>
      <c r="L45" s="68"/>
      <c r="M45" s="66"/>
      <c r="N45" s="66"/>
      <c r="P45" s="60"/>
      <c r="Q45" s="54"/>
      <c r="V45" s="63"/>
    </row>
    <row r="46" spans="1:17" ht="15.75">
      <c r="A46" s="41" t="s">
        <v>117</v>
      </c>
      <c r="B46" s="66">
        <v>25</v>
      </c>
      <c r="C46" s="66">
        <v>25</v>
      </c>
      <c r="D46" s="66">
        <v>25</v>
      </c>
      <c r="E46" s="49"/>
      <c r="F46" s="49"/>
      <c r="G46" s="49"/>
      <c r="H46" s="49"/>
      <c r="I46" s="49"/>
      <c r="J46" s="52"/>
      <c r="K46" s="67"/>
      <c r="L46" s="68"/>
      <c r="M46" s="66"/>
      <c r="N46" s="66"/>
      <c r="P46" s="56"/>
      <c r="Q46" s="54"/>
    </row>
    <row r="47" spans="1:17" ht="15.75">
      <c r="A47" s="41" t="s">
        <v>118</v>
      </c>
      <c r="B47" s="69">
        <v>23</v>
      </c>
      <c r="C47" s="69">
        <v>23</v>
      </c>
      <c r="D47" s="69">
        <v>23</v>
      </c>
      <c r="E47" s="49"/>
      <c r="F47" s="49"/>
      <c r="G47" s="49"/>
      <c r="H47" s="49"/>
      <c r="I47" s="49"/>
      <c r="J47" s="52"/>
      <c r="K47" s="70"/>
      <c r="L47" s="69"/>
      <c r="M47" s="69"/>
      <c r="N47" s="69"/>
      <c r="P47" s="60"/>
      <c r="Q47" s="54"/>
    </row>
    <row r="48" spans="1:17" ht="15.75">
      <c r="A48" s="41" t="s">
        <v>119</v>
      </c>
      <c r="B48" s="69">
        <v>23</v>
      </c>
      <c r="C48" s="69">
        <v>23</v>
      </c>
      <c r="D48" s="69">
        <v>23</v>
      </c>
      <c r="E48" s="49"/>
      <c r="F48" s="49"/>
      <c r="G48" s="49"/>
      <c r="H48" s="49"/>
      <c r="I48" s="49"/>
      <c r="J48" s="52"/>
      <c r="K48" s="70"/>
      <c r="L48" s="69"/>
      <c r="M48" s="69"/>
      <c r="N48" s="69"/>
      <c r="P48" s="54"/>
      <c r="Q48" s="54"/>
    </row>
    <row r="49" spans="1:22" s="63" customFormat="1" ht="47.25">
      <c r="A49" s="42" t="s">
        <v>120</v>
      </c>
      <c r="B49" s="61">
        <f>SUM(B45:B48)</f>
        <v>92</v>
      </c>
      <c r="C49" s="61">
        <f aca="true" t="shared" si="3" ref="C49:N49">SUM(C45:C48)</f>
        <v>92</v>
      </c>
      <c r="D49" s="61">
        <f t="shared" si="3"/>
        <v>92</v>
      </c>
      <c r="E49" s="61">
        <f t="shared" si="3"/>
        <v>0</v>
      </c>
      <c r="F49" s="61">
        <f t="shared" si="3"/>
        <v>0</v>
      </c>
      <c r="G49" s="61">
        <f t="shared" si="3"/>
        <v>0</v>
      </c>
      <c r="H49" s="61">
        <f t="shared" si="3"/>
        <v>0</v>
      </c>
      <c r="I49" s="61">
        <f t="shared" si="3"/>
        <v>0</v>
      </c>
      <c r="J49" s="62" t="s">
        <v>120</v>
      </c>
      <c r="K49" s="61">
        <f>SUM(K45:K48)</f>
        <v>0</v>
      </c>
      <c r="L49" s="61">
        <f t="shared" si="3"/>
        <v>0</v>
      </c>
      <c r="M49" s="61">
        <f t="shared" si="3"/>
        <v>0</v>
      </c>
      <c r="N49" s="61">
        <f t="shared" si="3"/>
        <v>0</v>
      </c>
      <c r="P49" s="64"/>
      <c r="Q49" s="64"/>
      <c r="V49"/>
    </row>
    <row r="50" spans="1:22" ht="31.5">
      <c r="A50" s="71" t="s">
        <v>121</v>
      </c>
      <c r="B50" s="61">
        <f aca="true" t="shared" si="4" ref="B50:I50">SUM(B49,B42,B19)</f>
        <v>988</v>
      </c>
      <c r="C50" s="61">
        <f t="shared" si="4"/>
        <v>988</v>
      </c>
      <c r="D50" s="61">
        <f t="shared" si="4"/>
        <v>987</v>
      </c>
      <c r="E50" s="61">
        <f t="shared" si="4"/>
        <v>0</v>
      </c>
      <c r="F50" s="61">
        <f t="shared" si="4"/>
        <v>0</v>
      </c>
      <c r="G50" s="61">
        <f t="shared" si="4"/>
        <v>0</v>
      </c>
      <c r="H50" s="61">
        <f t="shared" si="4"/>
        <v>0</v>
      </c>
      <c r="I50" s="61">
        <f t="shared" si="4"/>
        <v>0</v>
      </c>
      <c r="J50" s="72" t="s">
        <v>122</v>
      </c>
      <c r="K50" s="61">
        <f>SUM(K49,K42,K19)</f>
        <v>0</v>
      </c>
      <c r="L50" s="61">
        <f>SUM(L49,L42,L19)</f>
        <v>0</v>
      </c>
      <c r="M50" s="61">
        <f>SUM(M49,M42,M19)</f>
        <v>0</v>
      </c>
      <c r="N50" s="61">
        <f>SUM(N49,N42,N19)</f>
        <v>0</v>
      </c>
      <c r="P50" s="73"/>
      <c r="Q50" s="54"/>
      <c r="V50" s="63"/>
    </row>
    <row r="51" ht="12.75">
      <c r="B51" t="s">
        <v>123</v>
      </c>
    </row>
    <row r="52" spans="2:5" ht="15">
      <c r="B52" s="74" t="s">
        <v>124</v>
      </c>
      <c r="C52" s="74" t="s">
        <v>125</v>
      </c>
      <c r="D52" s="74" t="s">
        <v>126</v>
      </c>
      <c r="E52" s="74" t="s">
        <v>127</v>
      </c>
    </row>
    <row r="53" spans="1:5" ht="15">
      <c r="A53" s="49" t="s">
        <v>128</v>
      </c>
      <c r="B53" s="75">
        <f>(B21+C21+D21)/3</f>
        <v>28</v>
      </c>
      <c r="C53" s="76">
        <f>(B21+C21+D21+E21+F21+G21)/6</f>
        <v>28</v>
      </c>
      <c r="D53" s="76">
        <f>(B21+C21+D21+E21+F21+G21+H21+I21+K21)/9</f>
        <v>27.77777777777778</v>
      </c>
      <c r="E53" s="77">
        <f>(B21+C21+D21+E21+F21+G21+H21+I21+K21+L21+M21+N21)/12</f>
        <v>27.25</v>
      </c>
    </row>
    <row r="54" spans="1:7" ht="18.75">
      <c r="A54" s="78" t="s">
        <v>129</v>
      </c>
      <c r="B54" s="75">
        <f>(B20+C20+D20)/3</f>
        <v>379</v>
      </c>
      <c r="C54" s="76">
        <f>(B20+C20+D20+E20+F20+G20)/6</f>
        <v>175.5</v>
      </c>
      <c r="D54" s="76">
        <f>(B20+C20+D20+E20+F20+G20+H20+I20+K20)/9</f>
        <v>107.88888888888889</v>
      </c>
      <c r="E54" s="77">
        <f>(B20+C20+D20+E20+F20+G20+H20+I20+K20+L20+M20+N20)/12</f>
        <v>74.5</v>
      </c>
      <c r="G54" s="79" t="s">
        <v>130</v>
      </c>
    </row>
    <row r="55" spans="1:7" ht="18.75">
      <c r="A55" s="49" t="s">
        <v>131</v>
      </c>
      <c r="B55" s="75">
        <f>(B44+C44+D44)/3</f>
        <v>2</v>
      </c>
      <c r="C55" s="76">
        <f>(B44+C44+D44+E44+F44+G44)/6</f>
        <v>2</v>
      </c>
      <c r="D55" s="76">
        <f>(B44+C44+D44+E44+F44+G44+H44+I44+K44)/9</f>
        <v>2.111111111111111</v>
      </c>
      <c r="E55" s="76">
        <f>(B44+C44+D44+E44+F44+G44+H44+I44+K44+N44+L44+M44)/12</f>
        <v>2.3333333333333335</v>
      </c>
      <c r="G55" s="79"/>
    </row>
    <row r="56" spans="1:5" ht="15">
      <c r="A56" s="78" t="s">
        <v>132</v>
      </c>
      <c r="B56" s="75">
        <f>(B43+C43+D43)/3</f>
        <v>486.6666666666667</v>
      </c>
      <c r="C56" s="76">
        <f>(B43+C43+D43+E43+F43+G43)/6</f>
        <v>242.33333333333334</v>
      </c>
      <c r="D56" s="76">
        <f>(B43+C43+D43+E43+F43+G43+H43+I43+K43)/9</f>
        <v>160.77777777777777</v>
      </c>
      <c r="E56" s="77">
        <f>(B43+C43+D43+E43+F43+G43+H43+I43+K43+L43+M43+N43)/12</f>
        <v>119.83333333333333</v>
      </c>
    </row>
    <row r="57" spans="1:5" ht="15">
      <c r="A57" s="78" t="s">
        <v>133</v>
      </c>
      <c r="B57" s="75">
        <f>(B49+C49+D49)/3</f>
        <v>92</v>
      </c>
      <c r="C57" s="76">
        <f>(B49+C49+D49+E49+F49+G49)/6</f>
        <v>46</v>
      </c>
      <c r="D57" s="76">
        <f>(B49+C49+D49+E49+F49+G49+H49+I49+K49)/9</f>
        <v>30.666666666666668</v>
      </c>
      <c r="E57" s="77">
        <f>(B49+C49+D49+E49+F49+G49+H49+I49+K49+L49+M49+N49)/12</f>
        <v>23</v>
      </c>
    </row>
  </sheetData>
  <sheetProtection/>
  <mergeCells count="1">
    <mergeCell ref="A1:N1"/>
  </mergeCells>
  <printOptions/>
  <pageMargins left="0.16" right="0.16" top="0.33" bottom="0.31" header="0.23" footer="0.24"/>
  <pageSetup fitToHeight="1" fitToWidth="1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Director</cp:lastModifiedBy>
  <cp:lastPrinted>2021-04-12T10:33:43Z</cp:lastPrinted>
  <dcterms:created xsi:type="dcterms:W3CDTF">1996-10-08T23:32:33Z</dcterms:created>
  <dcterms:modified xsi:type="dcterms:W3CDTF">2021-04-13T04:25:10Z</dcterms:modified>
  <cp:category/>
  <cp:version/>
  <cp:contentType/>
  <cp:contentStatus/>
</cp:coreProperties>
</file>